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<sst xmlns="http://schemas.openxmlformats.org/spreadsheetml/2006/main" count="37" uniqueCount="23">
  <si>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海口市美兰区2023年秋季学期农村低保、特困供养家庭学生特惠性教育补助资金统计表</t>
  </si>
  <si>
    <t>序号</t>
  </si>
  <si>
    <t>乡镇</t>
  </si>
  <si>
    <t>学前教育</t>
  </si>
  <si>
    <t>小学</t>
  </si>
  <si>
    <t>初中</t>
  </si>
  <si>
    <t>高中</t>
  </si>
  <si>
    <t>中职</t>
  </si>
  <si>
    <t>总计</t>
  </si>
  <si>
    <t>人数</t>
  </si>
  <si>
    <t>生活补助标准（半年）</t>
  </si>
  <si>
    <t>小计</t>
  </si>
  <si>
    <t>学习生活用品补助标准（半年）</t>
  </si>
  <si>
    <t>生活补助标准
（半年）</t>
  </si>
  <si>
    <t>住宿教材补助标准（半年）</t>
  </si>
  <si>
    <t>教材补助标准（半年）</t>
  </si>
  <si>
    <t>合计</t>
  </si>
  <si>
    <t>灵山镇</t>
  </si>
  <si>
    <t>演丰镇</t>
  </si>
  <si>
    <t>三江镇</t>
  </si>
  <si>
    <t>大致坡镇</t>
  </si>
  <si>
    <t>和平南街道</t>
  </si>
  <si>
    <t>新埠街道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</si>
</sst>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0" fontId="16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>
      <alignment vertical="center"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16" fillId="0" borderId="0">
      <alignment vertical="center"/>
      <protection/>
    </xf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16" fillId="0" borderId="0">
      <alignment vertical="center"/>
      <protection/>
    </xf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16" fillId="0" borderId="0">
      <alignment vertical="center"/>
      <protection/>
    </xf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常规 3 14" xfId="19"/>
    <cellStyle name="Comma [0]" xfId="20"/>
    <cellStyle name="40% - 强调文字颜色 3" xfId="21"/>
    <cellStyle name="差" xfId="22"/>
    <cellStyle name="Comma" xfId="23"/>
    <cellStyle name="常规 3 10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常规 3 11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 3 16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常规 3 13" xfId="66"/>
    <cellStyle name="60% - 强调文字颜色 6" xfId="67"/>
    <cellStyle name="常规 2" xfId="68"/>
    <cellStyle name="常规 3" xfId="69"/>
    <cellStyle name="常规 3 33" xfId="70"/>
    <cellStyle name="常规 3 28" xfId="71"/>
    <cellStyle name="常规 4" xfId="72"/>
    <cellStyle name="常规 3 31" xfId="73"/>
    <cellStyle name="常规 3 19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SheetLayoutView="100" workbookViewId="0" topLeftCell="A1">
      <selection activeCell="M16" sqref="M16"/>
    </sheetView>
  </sheetViews>
  <sheetFormatPr defaultColWidth="9.00390625" defaultRowHeight="15"/>
  <cols>
    <col min="1" max="1" width="3.28125" style="1" customWidth="1"/>
    <col min="2" max="2" width="7.28125" style="2" customWidth="1"/>
    <col min="3" max="17" width="5.8515625" style="1" customWidth="1"/>
    <col min="18" max="18" width="5.140625" style="1" customWidth="1"/>
    <col min="19" max="23" width="5.8515625" style="1" customWidth="1"/>
    <col min="24" max="16384" width="9.00390625" style="1" customWidth="1"/>
  </cols>
  <sheetData>
    <row r="1" spans="1:23" s="1" customFormat="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1" customFormat="1" ht="39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7"/>
      <c r="W2" s="27"/>
    </row>
    <row r="3" spans="1:23" s="1" customFormat="1" ht="37.5" customHeight="1">
      <c r="A3" s="5" t="s">
        <v>1</v>
      </c>
      <c r="B3" s="6" t="s">
        <v>2</v>
      </c>
      <c r="C3" s="7" t="s">
        <v>3</v>
      </c>
      <c r="D3" s="8"/>
      <c r="E3" s="6"/>
      <c r="F3" s="5" t="s">
        <v>4</v>
      </c>
      <c r="G3" s="8"/>
      <c r="H3" s="8"/>
      <c r="I3" s="6"/>
      <c r="J3" s="5" t="s">
        <v>5</v>
      </c>
      <c r="K3" s="8"/>
      <c r="L3" s="8"/>
      <c r="M3" s="6"/>
      <c r="N3" s="5" t="s">
        <v>6</v>
      </c>
      <c r="O3" s="8"/>
      <c r="P3" s="8"/>
      <c r="Q3" s="6"/>
      <c r="R3" s="5" t="s">
        <v>7</v>
      </c>
      <c r="S3" s="8"/>
      <c r="T3" s="8"/>
      <c r="U3" s="6"/>
      <c r="V3" s="5" t="s">
        <v>8</v>
      </c>
      <c r="W3" s="6"/>
    </row>
    <row r="4" spans="1:23" s="1" customFormat="1" ht="60.75">
      <c r="A4" s="9"/>
      <c r="B4" s="10"/>
      <c r="C4" s="11" t="s">
        <v>9</v>
      </c>
      <c r="D4" s="12" t="s">
        <v>10</v>
      </c>
      <c r="E4" s="10" t="s">
        <v>11</v>
      </c>
      <c r="F4" s="9" t="s">
        <v>9</v>
      </c>
      <c r="G4" s="12" t="s">
        <v>10</v>
      </c>
      <c r="H4" s="12" t="s">
        <v>12</v>
      </c>
      <c r="I4" s="10" t="s">
        <v>11</v>
      </c>
      <c r="J4" s="9" t="s">
        <v>9</v>
      </c>
      <c r="K4" s="12" t="s">
        <v>10</v>
      </c>
      <c r="L4" s="12" t="s">
        <v>12</v>
      </c>
      <c r="M4" s="10" t="s">
        <v>11</v>
      </c>
      <c r="N4" s="9" t="s">
        <v>9</v>
      </c>
      <c r="O4" s="12" t="s">
        <v>13</v>
      </c>
      <c r="P4" s="12" t="s">
        <v>14</v>
      </c>
      <c r="Q4" s="10" t="s">
        <v>11</v>
      </c>
      <c r="R4" s="9" t="s">
        <v>9</v>
      </c>
      <c r="S4" s="12" t="s">
        <v>10</v>
      </c>
      <c r="T4" s="12" t="s">
        <v>15</v>
      </c>
      <c r="U4" s="10" t="s">
        <v>11</v>
      </c>
      <c r="V4" s="9" t="s">
        <v>9</v>
      </c>
      <c r="W4" s="10" t="s">
        <v>16</v>
      </c>
    </row>
    <row r="5" spans="1:23" s="1" customFormat="1" ht="30" customHeight="1">
      <c r="A5" s="13">
        <v>1</v>
      </c>
      <c r="B5" s="14" t="s">
        <v>17</v>
      </c>
      <c r="C5" s="15">
        <v>0</v>
      </c>
      <c r="D5" s="16">
        <v>500</v>
      </c>
      <c r="E5" s="14">
        <f aca="true" t="shared" si="0" ref="E5:E11">C5*D5</f>
        <v>0</v>
      </c>
      <c r="F5" s="13">
        <v>33</v>
      </c>
      <c r="G5" s="16">
        <v>1000</v>
      </c>
      <c r="H5" s="16">
        <v>200</v>
      </c>
      <c r="I5" s="14">
        <f aca="true" t="shared" si="1" ref="I5:I8">F5*G5+F5*H5</f>
        <v>39600</v>
      </c>
      <c r="J5" s="13">
        <v>12</v>
      </c>
      <c r="K5" s="16">
        <v>1250</v>
      </c>
      <c r="L5" s="16">
        <v>200</v>
      </c>
      <c r="M5" s="14">
        <f aca="true" t="shared" si="2" ref="M5:M11">J5*K5+J5*L5</f>
        <v>17400</v>
      </c>
      <c r="N5" s="13">
        <v>6</v>
      </c>
      <c r="O5" s="16">
        <v>500</v>
      </c>
      <c r="P5" s="16">
        <v>500</v>
      </c>
      <c r="Q5" s="14">
        <f aca="true" t="shared" si="3" ref="Q5:Q8">N5*O5+N5*P5</f>
        <v>6000</v>
      </c>
      <c r="R5" s="13">
        <v>0</v>
      </c>
      <c r="S5" s="16">
        <v>1750</v>
      </c>
      <c r="T5" s="16">
        <v>0</v>
      </c>
      <c r="U5" s="14">
        <f aca="true" t="shared" si="4" ref="U5:U8">R5*S5+R5*T5</f>
        <v>0</v>
      </c>
      <c r="V5" s="13">
        <f aca="true" t="shared" si="5" ref="V5:V11">C5+F5+J5+N5+R5</f>
        <v>51</v>
      </c>
      <c r="W5" s="14">
        <f aca="true" t="shared" si="6" ref="W5:W10">E5+I5+M5+Q5+U5</f>
        <v>63000</v>
      </c>
    </row>
    <row r="6" spans="1:23" s="1" customFormat="1" ht="30" customHeight="1">
      <c r="A6" s="17">
        <v>2</v>
      </c>
      <c r="B6" s="18" t="s">
        <v>18</v>
      </c>
      <c r="C6" s="19">
        <v>0</v>
      </c>
      <c r="D6" s="20">
        <v>500</v>
      </c>
      <c r="E6" s="18">
        <f t="shared" si="0"/>
        <v>0</v>
      </c>
      <c r="F6" s="17">
        <v>5</v>
      </c>
      <c r="G6" s="20">
        <v>1000</v>
      </c>
      <c r="H6" s="20">
        <v>200</v>
      </c>
      <c r="I6" s="18">
        <f t="shared" si="1"/>
        <v>6000</v>
      </c>
      <c r="J6" s="17">
        <v>1</v>
      </c>
      <c r="K6" s="20">
        <v>1250</v>
      </c>
      <c r="L6" s="20">
        <v>200</v>
      </c>
      <c r="M6" s="18">
        <f t="shared" si="2"/>
        <v>1450</v>
      </c>
      <c r="N6" s="17">
        <v>1</v>
      </c>
      <c r="O6" s="20">
        <v>500</v>
      </c>
      <c r="P6" s="20">
        <v>500</v>
      </c>
      <c r="Q6" s="18">
        <f t="shared" si="3"/>
        <v>1000</v>
      </c>
      <c r="R6" s="17">
        <v>0</v>
      </c>
      <c r="S6" s="20">
        <v>1750</v>
      </c>
      <c r="T6" s="20">
        <v>0</v>
      </c>
      <c r="U6" s="18">
        <f t="shared" si="4"/>
        <v>0</v>
      </c>
      <c r="V6" s="17">
        <f t="shared" si="5"/>
        <v>7</v>
      </c>
      <c r="W6" s="18">
        <f t="shared" si="6"/>
        <v>8450</v>
      </c>
    </row>
    <row r="7" spans="1:23" s="1" customFormat="1" ht="30" customHeight="1">
      <c r="A7" s="17">
        <v>3</v>
      </c>
      <c r="B7" s="18" t="s">
        <v>19</v>
      </c>
      <c r="C7" s="19">
        <v>0</v>
      </c>
      <c r="D7" s="20">
        <v>500</v>
      </c>
      <c r="E7" s="18">
        <f t="shared" si="0"/>
        <v>0</v>
      </c>
      <c r="F7" s="17">
        <v>10</v>
      </c>
      <c r="G7" s="20">
        <v>1000</v>
      </c>
      <c r="H7" s="20">
        <v>200</v>
      </c>
      <c r="I7" s="18">
        <f t="shared" si="1"/>
        <v>12000</v>
      </c>
      <c r="J7" s="17">
        <v>8</v>
      </c>
      <c r="K7" s="20">
        <v>1250</v>
      </c>
      <c r="L7" s="20">
        <v>200</v>
      </c>
      <c r="M7" s="18">
        <f t="shared" si="2"/>
        <v>11600</v>
      </c>
      <c r="N7" s="17">
        <v>1</v>
      </c>
      <c r="O7" s="20">
        <v>500</v>
      </c>
      <c r="P7" s="20">
        <v>500</v>
      </c>
      <c r="Q7" s="18">
        <f t="shared" si="3"/>
        <v>1000</v>
      </c>
      <c r="R7" s="17">
        <v>0</v>
      </c>
      <c r="S7" s="20">
        <v>1750</v>
      </c>
      <c r="T7" s="20">
        <v>0</v>
      </c>
      <c r="U7" s="18">
        <f t="shared" si="4"/>
        <v>0</v>
      </c>
      <c r="V7" s="17">
        <f t="shared" si="5"/>
        <v>19</v>
      </c>
      <c r="W7" s="18">
        <f t="shared" si="6"/>
        <v>24600</v>
      </c>
    </row>
    <row r="8" spans="1:23" s="1" customFormat="1" ht="30" customHeight="1">
      <c r="A8" s="17">
        <v>4</v>
      </c>
      <c r="B8" s="18" t="s">
        <v>20</v>
      </c>
      <c r="C8" s="19">
        <v>0</v>
      </c>
      <c r="D8" s="20">
        <v>500</v>
      </c>
      <c r="E8" s="18">
        <f t="shared" si="0"/>
        <v>0</v>
      </c>
      <c r="F8" s="17">
        <v>25</v>
      </c>
      <c r="G8" s="20">
        <v>1000</v>
      </c>
      <c r="H8" s="20">
        <v>200</v>
      </c>
      <c r="I8" s="18">
        <f t="shared" si="1"/>
        <v>30000</v>
      </c>
      <c r="J8" s="17">
        <v>14</v>
      </c>
      <c r="K8" s="20">
        <v>1250</v>
      </c>
      <c r="L8" s="20">
        <v>200</v>
      </c>
      <c r="M8" s="18">
        <f t="shared" si="2"/>
        <v>20300</v>
      </c>
      <c r="N8" s="17">
        <v>13</v>
      </c>
      <c r="O8" s="20">
        <v>500</v>
      </c>
      <c r="P8" s="20">
        <v>500</v>
      </c>
      <c r="Q8" s="18">
        <f t="shared" si="3"/>
        <v>13000</v>
      </c>
      <c r="R8" s="17">
        <v>0</v>
      </c>
      <c r="S8" s="20">
        <v>1750</v>
      </c>
      <c r="T8" s="20">
        <v>0</v>
      </c>
      <c r="U8" s="18">
        <f t="shared" si="4"/>
        <v>0</v>
      </c>
      <c r="V8" s="17">
        <f t="shared" si="5"/>
        <v>52</v>
      </c>
      <c r="W8" s="18">
        <f t="shared" si="6"/>
        <v>63300</v>
      </c>
    </row>
    <row r="9" spans="1:23" s="1" customFormat="1" ht="30" customHeight="1">
      <c r="A9" s="17">
        <v>5</v>
      </c>
      <c r="B9" s="18" t="s">
        <v>21</v>
      </c>
      <c r="C9" s="19">
        <v>0</v>
      </c>
      <c r="D9" s="20">
        <v>500</v>
      </c>
      <c r="E9" s="18">
        <f t="shared" si="0"/>
        <v>0</v>
      </c>
      <c r="F9" s="17">
        <v>0</v>
      </c>
      <c r="G9" s="20">
        <v>1000</v>
      </c>
      <c r="H9" s="20">
        <v>200</v>
      </c>
      <c r="I9" s="18">
        <v>0</v>
      </c>
      <c r="J9" s="17">
        <v>1</v>
      </c>
      <c r="K9" s="20">
        <v>1250</v>
      </c>
      <c r="L9" s="20">
        <v>200</v>
      </c>
      <c r="M9" s="18">
        <f t="shared" si="2"/>
        <v>1450</v>
      </c>
      <c r="N9" s="17">
        <v>0</v>
      </c>
      <c r="O9" s="20">
        <v>500</v>
      </c>
      <c r="P9" s="20">
        <v>500</v>
      </c>
      <c r="Q9" s="18">
        <v>0</v>
      </c>
      <c r="R9" s="17">
        <v>0</v>
      </c>
      <c r="S9" s="20">
        <v>1750</v>
      </c>
      <c r="T9" s="20">
        <v>0</v>
      </c>
      <c r="U9" s="18">
        <v>0</v>
      </c>
      <c r="V9" s="17">
        <f t="shared" si="5"/>
        <v>1</v>
      </c>
      <c r="W9" s="18">
        <f t="shared" si="6"/>
        <v>1450</v>
      </c>
    </row>
    <row r="10" spans="1:23" s="1" customFormat="1" ht="30" customHeight="1">
      <c r="A10" s="21">
        <v>6</v>
      </c>
      <c r="B10" s="22" t="s">
        <v>22</v>
      </c>
      <c r="C10" s="19">
        <v>0</v>
      </c>
      <c r="D10" s="20">
        <v>500</v>
      </c>
      <c r="E10" s="18">
        <f t="shared" si="0"/>
        <v>0</v>
      </c>
      <c r="F10" s="17">
        <v>1</v>
      </c>
      <c r="G10" s="20">
        <v>1000</v>
      </c>
      <c r="H10" s="20">
        <v>200</v>
      </c>
      <c r="I10" s="18">
        <f>F10*G10+F10*H10</f>
        <v>1200</v>
      </c>
      <c r="J10" s="17">
        <v>2</v>
      </c>
      <c r="K10" s="20">
        <v>1250</v>
      </c>
      <c r="L10" s="20">
        <v>200</v>
      </c>
      <c r="M10" s="18">
        <f t="shared" si="2"/>
        <v>2900</v>
      </c>
      <c r="N10" s="17">
        <v>0</v>
      </c>
      <c r="O10" s="20">
        <v>500</v>
      </c>
      <c r="P10" s="20">
        <v>500</v>
      </c>
      <c r="Q10" s="18">
        <f>N10*O10+N10*P10</f>
        <v>0</v>
      </c>
      <c r="R10" s="17">
        <v>0</v>
      </c>
      <c r="S10" s="20">
        <v>1750</v>
      </c>
      <c r="T10" s="20">
        <v>0</v>
      </c>
      <c r="U10" s="18">
        <f>R10*S10+R10*T10</f>
        <v>0</v>
      </c>
      <c r="V10" s="17">
        <f t="shared" si="5"/>
        <v>3</v>
      </c>
      <c r="W10" s="18">
        <f t="shared" si="6"/>
        <v>4100</v>
      </c>
    </row>
    <row r="11" spans="1:23" s="1" customFormat="1" ht="30" customHeight="1">
      <c r="A11" s="23" t="s">
        <v>16</v>
      </c>
      <c r="B11" s="24"/>
      <c r="C11" s="25">
        <f>SUM(C5:C10)</f>
        <v>0</v>
      </c>
      <c r="D11" s="26"/>
      <c r="E11" s="24"/>
      <c r="F11" s="23">
        <f>SUM(F5:F10)</f>
        <v>74</v>
      </c>
      <c r="G11" s="26"/>
      <c r="H11" s="26"/>
      <c r="I11" s="24">
        <f>F11*G11+F11*H11</f>
        <v>0</v>
      </c>
      <c r="J11" s="23">
        <f>SUM(J5:J10)</f>
        <v>38</v>
      </c>
      <c r="K11" s="26"/>
      <c r="L11" s="26"/>
      <c r="M11" s="24">
        <f t="shared" si="2"/>
        <v>0</v>
      </c>
      <c r="N11" s="23">
        <f>SUM(N5:N10)</f>
        <v>21</v>
      </c>
      <c r="O11" s="26"/>
      <c r="P11" s="26"/>
      <c r="Q11" s="24">
        <f>N11*O11+N11*P11</f>
        <v>0</v>
      </c>
      <c r="R11" s="23">
        <f>SUM(R5:R10)</f>
        <v>0</v>
      </c>
      <c r="S11" s="26"/>
      <c r="T11" s="26"/>
      <c r="U11" s="24">
        <f>R11*S11+R11*T11</f>
        <v>0</v>
      </c>
      <c r="V11" s="23">
        <f t="shared" si="5"/>
        <v>133</v>
      </c>
      <c r="W11" s="24">
        <f>SUM(W5:W10)</f>
        <v>164900</v>
      </c>
    </row>
  </sheetData>
  <sheetProtection/>
  <mergeCells count="11">
    <mergeCell ref="A1:W1"/>
    <mergeCell ref="V2:W2"/>
    <mergeCell ref="C3:E3"/>
    <mergeCell ref="F3:I3"/>
    <mergeCell ref="J3:M3"/>
    <mergeCell ref="N3:Q3"/>
    <mergeCell ref="R3:U3"/>
    <mergeCell ref="V3:W3"/>
    <mergeCell ref="A11:B11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。</cp:lastModifiedBy>
  <dcterms:created xsi:type="dcterms:W3CDTF">2023-07-25T10:32:45Z</dcterms:created>
  <dcterms:modified xsi:type="dcterms:W3CDTF">2023-10-10T10:07:23Z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KSOReadingLayo">
    <vt:bool>true</vt:bool>
  </property>
</Properties>
</file>