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 activeTab="1"/>
  </bookViews>
  <sheets>
    <sheet name="Sheet1" sheetId="1" state="hidden" r:id="rId1"/>
    <sheet name="Sheet3" sheetId="3" r:id="rId2"/>
    <sheet name="Sheet2" sheetId="2" state="hidden" r:id="rId3"/>
  </sheets>
  <definedNames>
    <definedName name="_xlnm.Print_Titles" localSheetId="1">Sheet3!$1:$2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<sst xmlns="http://schemas.openxmlformats.org/spreadsheetml/2006/main" count="597" uniqueCount="99">
  <si>
    <t>海口市美兰区三江镇东寨港退塘区域内看护房等设施项目</t>
  </si>
  <si>
    <t>序号</t>
  </si>
  <si>
    <t>村</t>
  </si>
  <si>
    <t>产权人</t>
  </si>
  <si>
    <t>附     属     物</t>
  </si>
  <si>
    <t>木搭棚（m²/元）</t>
  </si>
  <si>
    <t>砖铁（m²/元）</t>
  </si>
  <si>
    <t>砖混（m²/元）</t>
  </si>
  <si>
    <t>砖简（m²/元）</t>
  </si>
  <si>
    <t>简易（m²/元）</t>
  </si>
  <si>
    <t>三厢电表（个）</t>
  </si>
  <si>
    <t>铁皮棚（m²/元）</t>
  </si>
  <si>
    <t>砖瓦房（m²/元）</t>
  </si>
  <si>
    <t>混合看护房（m²/元）</t>
  </si>
  <si>
    <t>砖瓦看护房（m²）</t>
  </si>
  <si>
    <t>空调（部）</t>
  </si>
  <si>
    <t>机井（口径20cm.深45m)（口）</t>
  </si>
  <si>
    <t>机井（口径20cm.深50m)</t>
  </si>
  <si>
    <t>机井（口径20cm.深52m)</t>
  </si>
  <si>
    <t>机井（口径20cm.深80m)</t>
  </si>
  <si>
    <t>机井（口径20cm.深70m)</t>
  </si>
  <si>
    <t>机井（口径18cm.深55m)</t>
  </si>
  <si>
    <t>机井（口径25cm.深70m)</t>
  </si>
  <si>
    <t>机井（口径25cm.深75m)</t>
  </si>
  <si>
    <t>机井（口径25cm.深90m)</t>
  </si>
  <si>
    <t>机井（口径25cm.深50m)</t>
  </si>
  <si>
    <t>水池（m²）</t>
  </si>
  <si>
    <t>蓄水池（m²）</t>
  </si>
  <si>
    <t>围墙（m²）</t>
  </si>
  <si>
    <t>发电机组（套）</t>
  </si>
  <si>
    <t>铁架池（m²）</t>
  </si>
  <si>
    <t>铁架（m²）</t>
  </si>
  <si>
    <t>活动板房（m²）</t>
  </si>
  <si>
    <t>养殖池（m²）</t>
  </si>
  <si>
    <t>总计（元）</t>
  </si>
  <si>
    <t>数量（m²）</t>
  </si>
  <si>
    <t>补偿基价（元）</t>
  </si>
  <si>
    <t>金额（元）</t>
  </si>
  <si>
    <t>数量</t>
  </si>
  <si>
    <t>补偿基价</t>
  </si>
  <si>
    <t>金额</t>
  </si>
  <si>
    <t>茄南村委会</t>
  </si>
  <si>
    <t>连宦明</t>
  </si>
  <si>
    <t>/</t>
  </si>
  <si>
    <t>宋明军</t>
  </si>
  <si>
    <t>连仕全</t>
  </si>
  <si>
    <t>郭泽军</t>
  </si>
  <si>
    <t>符世雄</t>
  </si>
  <si>
    <t>李秀诗</t>
  </si>
  <si>
    <t>黄文清</t>
  </si>
  <si>
    <t>茄南村委会道学村</t>
  </si>
  <si>
    <t>茄苪村委会吉尾村</t>
  </si>
  <si>
    <t>柯行思</t>
  </si>
  <si>
    <t>茄苪村委会和公西村</t>
  </si>
  <si>
    <t>谢自齐</t>
  </si>
  <si>
    <t>谢晋全</t>
  </si>
  <si>
    <t>王英兴</t>
  </si>
  <si>
    <t>茄苪村委会</t>
  </si>
  <si>
    <t>王英丰</t>
  </si>
  <si>
    <t>王雄</t>
  </si>
  <si>
    <t>王统天</t>
  </si>
  <si>
    <t>茄苪村委会龙里村</t>
  </si>
  <si>
    <t>王英芳</t>
  </si>
  <si>
    <t>林志珍</t>
  </si>
  <si>
    <t>茄苪村委会湖内村</t>
  </si>
  <si>
    <t>王文</t>
  </si>
  <si>
    <t>王昇</t>
  </si>
  <si>
    <t>王英平</t>
  </si>
  <si>
    <t>新成工作站贝坡村</t>
  </si>
  <si>
    <t>陈玉芳</t>
  </si>
  <si>
    <t>黎志强</t>
  </si>
  <si>
    <t>周吉芳</t>
  </si>
  <si>
    <t>林晓兰</t>
  </si>
  <si>
    <t>陈玉李</t>
  </si>
  <si>
    <t>陈玉进</t>
  </si>
  <si>
    <t>陈玉柏</t>
  </si>
  <si>
    <t>方保林</t>
  </si>
  <si>
    <t>陈宏</t>
  </si>
  <si>
    <t>新成工作站港头村</t>
  </si>
  <si>
    <t>王康海</t>
  </si>
  <si>
    <t>新美工作站</t>
  </si>
  <si>
    <t>周经敏</t>
  </si>
  <si>
    <t>村级</t>
  </si>
  <si>
    <t>附属物</t>
  </si>
  <si>
    <t>总计</t>
  </si>
  <si>
    <t>空调（部/元）</t>
  </si>
  <si>
    <t>砖瓦看护房（m²/元）</t>
  </si>
  <si>
    <t>水池（m³/元）</t>
  </si>
  <si>
    <t>围墙（m²/元）</t>
  </si>
  <si>
    <t>养殖池（m³/元）</t>
  </si>
  <si>
    <t>铁架池（m²/元）</t>
  </si>
  <si>
    <t>铁架（m²/元）</t>
  </si>
  <si>
    <t>活动板房（m²/元）</t>
  </si>
  <si>
    <t>砖简（破败） （m²/元）</t>
  </si>
  <si>
    <t>蓄水池（m³/元）</t>
  </si>
  <si>
    <t>简易房（m²/元）</t>
  </si>
  <si>
    <t>监控头（个/元）</t>
  </si>
  <si>
    <t>简易棚（m²/元）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</si>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</sst>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name val="宋体"/>
      <charset val="134"/>
      <scheme val="minor"/>
    </font>
    <font>
      <sz val="18"/>
      <name val="宋体"/>
      <charset val="134"/>
      <scheme val="minor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7" applyNumberFormat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22" fillId="4" borderId="17" applyNumberFormat="0" applyAlignment="0" applyProtection="0">
      <alignment vertical="center"/>
    </xf>
    <xf numFmtId="0" fontId="23" fillId="5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>
      <alignment vertical="center"/>
    </xf>
    <xf numFmtId="2" fontId="11" fillId="0" borderId="1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M36"/>
  <sheetViews>
    <sheetView view="pageBreakPreview" zoomScale="85" zoomScaleNormal="70" topLeftCell="AD1" workbookViewId="0">
      <pane ySplit="4" topLeftCell="A17" activePane="bottomLeft" state="frozen"/>
      <selection/>
      <selection pane="bottomLeft" activeCell="AN22" sqref="AN22:AP22"/>
    </sheetView>
  </sheetViews>
  <sheetFormatPr defaultColWidth="9" defaultRowHeight="13.5"/>
  <cols>
    <col min="1" max="1" width="9.5" customWidth="1"/>
    <col min="2" max="2" width="25.625" style="1" customWidth="1"/>
    <col min="3" max="3" width="19.625" customWidth="1"/>
    <col min="4" max="4" width="11.875" customWidth="1"/>
    <col min="5" max="5" width="12.25" customWidth="1"/>
    <col min="6" max="6" width="9.875" customWidth="1"/>
    <col min="7" max="13" width="12.125" customWidth="1"/>
    <col min="14" max="14" width="12" customWidth="1"/>
    <col min="15" max="15" width="9.5" customWidth="1"/>
    <col min="16" max="16" width="10.5" customWidth="1"/>
    <col min="17" max="17" width="10" customWidth="1"/>
    <col min="18" max="18" width="10.125" customWidth="1"/>
    <col min="19" max="19" width="9.625" customWidth="1"/>
    <col min="20" max="20" width="13.125" customWidth="1"/>
    <col min="21" max="21" width="10.875" customWidth="1"/>
    <col min="22" max="22" width="11.75" customWidth="1"/>
    <col min="23" max="23" width="11.5" customWidth="1"/>
    <col min="24" max="24" width="10.875" customWidth="1"/>
    <col min="25" max="25" width="12.75" customWidth="1"/>
    <col min="26" max="26" width="12.375" customWidth="1"/>
    <col min="27" max="27" width="12.75" customWidth="1"/>
    <col min="28" max="28" width="9.875" customWidth="1"/>
    <col min="29" max="29" width="13.375" customWidth="1"/>
    <col min="30" max="30" width="11.375" customWidth="1"/>
    <col min="31" max="34" width="12.875" customWidth="1"/>
    <col min="35" max="35" width="11.125" customWidth="1"/>
    <col min="36" max="36" width="12.5" customWidth="1"/>
    <col min="37" max="37" width="10.875" customWidth="1"/>
    <col min="38" max="38" width="11.75" customWidth="1"/>
    <col min="39" max="39" width="16.375" customWidth="1"/>
    <col min="40" max="67" width="11.125" customWidth="1"/>
    <col min="68" max="68" width="12.5" customWidth="1"/>
    <col min="69" max="69" width="11.375" customWidth="1"/>
    <col min="70" max="73" width="13" customWidth="1"/>
    <col min="74" max="74" width="11.125" customWidth="1"/>
    <col min="75" max="75" width="13.375" customWidth="1"/>
    <col min="76" max="84" width="13" customWidth="1"/>
    <col min="85" max="85" width="11.25" customWidth="1"/>
    <col min="86" max="86" width="13" customWidth="1"/>
    <col min="87" max="87" width="12.125" customWidth="1"/>
    <col min="88" max="88" width="13" customWidth="1"/>
    <col min="89" max="89" width="13.25" customWidth="1"/>
    <col min="90" max="90" width="11.25" customWidth="1"/>
    <col min="91" max="91" width="19.375" customWidth="1"/>
  </cols>
  <sheetData>
    <row r="1" ht="35.1" customHeight="1" spans="1:91">
      <c r="A1" s="50" t="s">
        <v>0</v>
      </c>
      <c r="B1" s="24"/>
      <c r="C1" s="5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</row>
    <row r="2" ht="35.1" customHeight="1" spans="1:91">
      <c r="A2" s="74" t="s">
        <v>1</v>
      </c>
      <c r="B2" s="75" t="s">
        <v>2</v>
      </c>
      <c r="C2" s="74" t="s">
        <v>3</v>
      </c>
      <c r="D2" s="10" t="s">
        <v>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6"/>
      <c r="AO2" s="26"/>
      <c r="AP2" s="26"/>
      <c r="AQ2" s="26"/>
      <c r="AR2" s="26"/>
      <c r="AS2" s="26"/>
      <c r="AT2" s="26"/>
      <c r="AU2" s="26"/>
      <c r="AV2" s="26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ht="35.1" customHeight="1" spans="1:91">
      <c r="A3" s="76"/>
      <c r="B3" s="77"/>
      <c r="C3" s="76"/>
      <c r="D3" s="13" t="s">
        <v>5</v>
      </c>
      <c r="E3" s="13"/>
      <c r="F3" s="14"/>
      <c r="G3" s="28" t="s">
        <v>6</v>
      </c>
      <c r="H3" s="29"/>
      <c r="I3" s="30"/>
      <c r="J3" s="13" t="s">
        <v>7</v>
      </c>
      <c r="K3" s="13"/>
      <c r="L3" s="13"/>
      <c r="M3" s="22" t="s">
        <v>8</v>
      </c>
      <c r="N3" s="13"/>
      <c r="O3" s="14"/>
      <c r="P3" s="22" t="s">
        <v>9</v>
      </c>
      <c r="Q3" s="13"/>
      <c r="R3" s="14"/>
      <c r="S3" s="22" t="s">
        <v>10</v>
      </c>
      <c r="T3" s="13"/>
      <c r="U3" s="14"/>
      <c r="V3" s="22" t="s">
        <v>11</v>
      </c>
      <c r="W3" s="13"/>
      <c r="X3" s="14"/>
      <c r="Y3" s="13" t="s">
        <v>12</v>
      </c>
      <c r="Z3" s="13"/>
      <c r="AA3" s="14"/>
      <c r="AB3" s="13" t="s">
        <v>13</v>
      </c>
      <c r="AC3" s="13"/>
      <c r="AD3" s="14"/>
      <c r="AE3" s="28" t="s">
        <v>14</v>
      </c>
      <c r="AF3" s="29"/>
      <c r="AG3" s="30"/>
      <c r="AH3" s="15" t="s">
        <v>15</v>
      </c>
      <c r="AI3" s="15"/>
      <c r="AJ3" s="15"/>
      <c r="AK3" s="31" t="s">
        <v>16</v>
      </c>
      <c r="AL3" s="13"/>
      <c r="AM3" s="14"/>
      <c r="AN3" s="32" t="s">
        <v>17</v>
      </c>
      <c r="AO3" s="34"/>
      <c r="AP3" s="35"/>
      <c r="AQ3" s="34" t="s">
        <v>18</v>
      </c>
      <c r="AR3" s="34"/>
      <c r="AS3" s="35"/>
      <c r="AT3" s="36" t="s">
        <v>19</v>
      </c>
      <c r="AU3" s="15"/>
      <c r="AV3" s="15"/>
      <c r="AW3" s="28" t="s">
        <v>20</v>
      </c>
      <c r="AX3" s="29"/>
      <c r="AY3" s="30"/>
      <c r="AZ3" s="28" t="s">
        <v>21</v>
      </c>
      <c r="BA3" s="29"/>
      <c r="BB3" s="30"/>
      <c r="BC3" s="28" t="s">
        <v>22</v>
      </c>
      <c r="BD3" s="29"/>
      <c r="BE3" s="30"/>
      <c r="BF3" s="29" t="s">
        <v>23</v>
      </c>
      <c r="BG3" s="29"/>
      <c r="BH3" s="29"/>
      <c r="BI3" s="28" t="s">
        <v>24</v>
      </c>
      <c r="BJ3" s="29"/>
      <c r="BK3" s="30"/>
      <c r="BL3" s="29" t="s">
        <v>25</v>
      </c>
      <c r="BM3" s="29"/>
      <c r="BN3" s="30"/>
      <c r="BO3" s="15" t="s">
        <v>26</v>
      </c>
      <c r="BP3" s="19"/>
      <c r="BQ3" s="19"/>
      <c r="BR3" s="28" t="s">
        <v>27</v>
      </c>
      <c r="BS3" s="29"/>
      <c r="BT3" s="30"/>
      <c r="BU3" s="13" t="s">
        <v>28</v>
      </c>
      <c r="BV3" s="13"/>
      <c r="BW3" s="14"/>
      <c r="BX3" s="28" t="s">
        <v>29</v>
      </c>
      <c r="BY3" s="29"/>
      <c r="BZ3" s="30"/>
      <c r="CA3" s="28" t="s">
        <v>30</v>
      </c>
      <c r="CB3" s="29"/>
      <c r="CC3" s="30"/>
      <c r="CD3" s="15" t="s">
        <v>31</v>
      </c>
      <c r="CE3" s="15"/>
      <c r="CF3" s="15"/>
      <c r="CG3" s="28" t="s">
        <v>32</v>
      </c>
      <c r="CH3" s="29"/>
      <c r="CI3" s="30"/>
      <c r="CJ3" s="13" t="s">
        <v>33</v>
      </c>
      <c r="CK3" s="13"/>
      <c r="CL3" s="14"/>
      <c r="CM3" s="23" t="s">
        <v>34</v>
      </c>
    </row>
    <row r="4" ht="44.1" customHeight="1" spans="1:91">
      <c r="A4" s="78"/>
      <c r="B4" s="79"/>
      <c r="C4" s="78"/>
      <c r="D4" s="80" t="s">
        <v>35</v>
      </c>
      <c r="E4" s="81" t="s">
        <v>36</v>
      </c>
      <c r="F4" s="81" t="s">
        <v>37</v>
      </c>
      <c r="G4" s="19" t="s">
        <v>38</v>
      </c>
      <c r="H4" s="19" t="s">
        <v>39</v>
      </c>
      <c r="I4" s="19" t="s">
        <v>40</v>
      </c>
      <c r="J4" s="19" t="s">
        <v>38</v>
      </c>
      <c r="K4" s="19" t="s">
        <v>39</v>
      </c>
      <c r="L4" s="19" t="s">
        <v>40</v>
      </c>
      <c r="M4" s="19" t="s">
        <v>38</v>
      </c>
      <c r="N4" s="19" t="s">
        <v>39</v>
      </c>
      <c r="O4" s="19" t="s">
        <v>40</v>
      </c>
      <c r="P4" s="19" t="s">
        <v>38</v>
      </c>
      <c r="Q4" s="19" t="s">
        <v>39</v>
      </c>
      <c r="R4" s="19" t="s">
        <v>40</v>
      </c>
      <c r="S4" s="19" t="s">
        <v>38</v>
      </c>
      <c r="T4" s="19" t="s">
        <v>39</v>
      </c>
      <c r="U4" s="19" t="s">
        <v>40</v>
      </c>
      <c r="V4" s="19" t="s">
        <v>38</v>
      </c>
      <c r="W4" s="19" t="s">
        <v>39</v>
      </c>
      <c r="X4" s="19" t="s">
        <v>40</v>
      </c>
      <c r="Y4" s="19" t="s">
        <v>38</v>
      </c>
      <c r="Z4" s="19" t="s">
        <v>39</v>
      </c>
      <c r="AA4" s="19" t="s">
        <v>40</v>
      </c>
      <c r="AB4" s="19" t="s">
        <v>38</v>
      </c>
      <c r="AC4" s="19" t="s">
        <v>39</v>
      </c>
      <c r="AD4" s="19" t="s">
        <v>40</v>
      </c>
      <c r="AE4" s="19" t="s">
        <v>38</v>
      </c>
      <c r="AF4" s="19" t="s">
        <v>39</v>
      </c>
      <c r="AG4" s="19" t="s">
        <v>40</v>
      </c>
      <c r="AH4" s="19" t="s">
        <v>38</v>
      </c>
      <c r="AI4" s="19" t="s">
        <v>39</v>
      </c>
      <c r="AJ4" s="19" t="s">
        <v>40</v>
      </c>
      <c r="AK4" s="19" t="s">
        <v>38</v>
      </c>
      <c r="AL4" s="19" t="s">
        <v>39</v>
      </c>
      <c r="AM4" s="19" t="s">
        <v>40</v>
      </c>
      <c r="AN4" s="19" t="s">
        <v>38</v>
      </c>
      <c r="AO4" s="19" t="s">
        <v>39</v>
      </c>
      <c r="AP4" s="19" t="s">
        <v>40</v>
      </c>
      <c r="AQ4" s="19" t="s">
        <v>38</v>
      </c>
      <c r="AR4" s="19" t="s">
        <v>39</v>
      </c>
      <c r="AS4" s="19" t="s">
        <v>40</v>
      </c>
      <c r="AT4" s="19" t="s">
        <v>38</v>
      </c>
      <c r="AU4" s="19" t="s">
        <v>39</v>
      </c>
      <c r="AV4" s="19" t="s">
        <v>40</v>
      </c>
      <c r="AW4" s="19" t="s">
        <v>38</v>
      </c>
      <c r="AX4" s="19" t="s">
        <v>39</v>
      </c>
      <c r="AY4" s="19" t="s">
        <v>40</v>
      </c>
      <c r="AZ4" s="19" t="s">
        <v>38</v>
      </c>
      <c r="BA4" s="19" t="s">
        <v>39</v>
      </c>
      <c r="BB4" s="19" t="s">
        <v>40</v>
      </c>
      <c r="BC4" s="19" t="s">
        <v>38</v>
      </c>
      <c r="BD4" s="19" t="s">
        <v>39</v>
      </c>
      <c r="BE4" s="19" t="s">
        <v>40</v>
      </c>
      <c r="BF4" s="19" t="s">
        <v>38</v>
      </c>
      <c r="BG4" s="19" t="s">
        <v>39</v>
      </c>
      <c r="BH4" s="19" t="s">
        <v>40</v>
      </c>
      <c r="BI4" s="19" t="s">
        <v>38</v>
      </c>
      <c r="BJ4" s="19" t="s">
        <v>39</v>
      </c>
      <c r="BK4" s="19" t="s">
        <v>40</v>
      </c>
      <c r="BL4" s="19" t="s">
        <v>38</v>
      </c>
      <c r="BM4" s="19" t="s">
        <v>39</v>
      </c>
      <c r="BN4" s="19" t="s">
        <v>40</v>
      </c>
      <c r="BO4" s="19" t="s">
        <v>38</v>
      </c>
      <c r="BP4" s="19" t="s">
        <v>39</v>
      </c>
      <c r="BQ4" s="19" t="s">
        <v>40</v>
      </c>
      <c r="BR4" s="19" t="s">
        <v>38</v>
      </c>
      <c r="BS4" s="19" t="s">
        <v>39</v>
      </c>
      <c r="BT4" s="19" t="s">
        <v>40</v>
      </c>
      <c r="BU4" s="19" t="s">
        <v>38</v>
      </c>
      <c r="BV4" s="19" t="s">
        <v>39</v>
      </c>
      <c r="BW4" s="19" t="s">
        <v>40</v>
      </c>
      <c r="BX4" s="19" t="s">
        <v>38</v>
      </c>
      <c r="BY4" s="19" t="s">
        <v>39</v>
      </c>
      <c r="BZ4" s="19" t="s">
        <v>40</v>
      </c>
      <c r="CA4" s="19" t="s">
        <v>38</v>
      </c>
      <c r="CB4" s="19" t="s">
        <v>39</v>
      </c>
      <c r="CC4" s="19" t="s">
        <v>40</v>
      </c>
      <c r="CD4" s="19" t="s">
        <v>38</v>
      </c>
      <c r="CE4" s="19" t="s">
        <v>39</v>
      </c>
      <c r="CF4" s="19" t="s">
        <v>40</v>
      </c>
      <c r="CG4" s="19"/>
      <c r="CH4" s="19"/>
      <c r="CI4" s="19"/>
      <c r="CJ4" s="19" t="s">
        <v>38</v>
      </c>
      <c r="CK4" s="19" t="s">
        <v>39</v>
      </c>
      <c r="CL4" s="19" t="s">
        <v>40</v>
      </c>
      <c r="CM4" s="19"/>
    </row>
    <row r="5" ht="35.1" customHeight="1" spans="1:91">
      <c r="A5" s="6">
        <v>1</v>
      </c>
      <c r="B5" s="21" t="s">
        <v>41</v>
      </c>
      <c r="C5" s="6" t="s">
        <v>42</v>
      </c>
      <c r="D5" s="10">
        <v>6.48</v>
      </c>
      <c r="E5" s="19">
        <v>60</v>
      </c>
      <c r="F5" s="19">
        <v>389</v>
      </c>
      <c r="G5" s="19"/>
      <c r="H5" s="19"/>
      <c r="I5" s="19"/>
      <c r="J5" s="19"/>
      <c r="K5" s="19"/>
      <c r="L5" s="19"/>
      <c r="M5" s="19">
        <v>12.96</v>
      </c>
      <c r="N5" s="19">
        <v>250</v>
      </c>
      <c r="O5" s="19">
        <v>3240</v>
      </c>
      <c r="P5" s="26">
        <v>3.2</v>
      </c>
      <c r="Q5" s="26">
        <v>50</v>
      </c>
      <c r="R5" s="26">
        <v>160</v>
      </c>
      <c r="S5" s="19">
        <v>1</v>
      </c>
      <c r="T5" s="19">
        <v>1000</v>
      </c>
      <c r="U5" s="19">
        <v>1000</v>
      </c>
      <c r="V5" s="19" t="s">
        <v>43</v>
      </c>
      <c r="W5" s="19" t="s">
        <v>43</v>
      </c>
      <c r="X5" s="19" t="s">
        <v>43</v>
      </c>
      <c r="Y5" s="19" t="s">
        <v>43</v>
      </c>
      <c r="Z5" s="19" t="s">
        <v>43</v>
      </c>
      <c r="AA5" s="19" t="s">
        <v>43</v>
      </c>
      <c r="AB5" s="19" t="s">
        <v>43</v>
      </c>
      <c r="AC5" s="19" t="s">
        <v>43</v>
      </c>
      <c r="AD5" s="19" t="s">
        <v>43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>
        <v>4789</v>
      </c>
    </row>
    <row r="6" ht="35.1" customHeight="1" spans="1:91">
      <c r="A6" s="6">
        <v>2</v>
      </c>
      <c r="B6" s="21" t="s">
        <v>41</v>
      </c>
      <c r="C6" s="6" t="s">
        <v>44</v>
      </c>
      <c r="D6" s="19" t="s">
        <v>43</v>
      </c>
      <c r="E6" s="19" t="s">
        <v>43</v>
      </c>
      <c r="F6" s="19" t="s">
        <v>43</v>
      </c>
      <c r="G6" s="19"/>
      <c r="H6" s="19"/>
      <c r="I6" s="19"/>
      <c r="J6" s="19"/>
      <c r="K6" s="19"/>
      <c r="L6" s="19"/>
      <c r="M6" s="19">
        <v>21.59</v>
      </c>
      <c r="N6" s="19">
        <v>250</v>
      </c>
      <c r="O6" s="27">
        <v>5398</v>
      </c>
      <c r="P6" s="19" t="s">
        <v>43</v>
      </c>
      <c r="Q6" s="19" t="s">
        <v>43</v>
      </c>
      <c r="R6" s="19" t="s">
        <v>43</v>
      </c>
      <c r="S6" s="10">
        <v>1</v>
      </c>
      <c r="T6" s="19">
        <v>1000</v>
      </c>
      <c r="U6" s="19">
        <v>1000</v>
      </c>
      <c r="V6" s="19">
        <v>7.56</v>
      </c>
      <c r="W6" s="19">
        <v>60</v>
      </c>
      <c r="X6" s="19">
        <v>454</v>
      </c>
      <c r="Y6" s="19" t="s">
        <v>43</v>
      </c>
      <c r="Z6" s="19" t="s">
        <v>43</v>
      </c>
      <c r="AA6" s="19" t="s">
        <v>43</v>
      </c>
      <c r="AB6" s="19" t="s">
        <v>43</v>
      </c>
      <c r="AC6" s="19" t="s">
        <v>43</v>
      </c>
      <c r="AD6" s="19" t="s">
        <v>43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>
        <v>6852</v>
      </c>
    </row>
    <row r="7" ht="35.1" customHeight="1" spans="1:91">
      <c r="A7" s="6">
        <v>3</v>
      </c>
      <c r="B7" s="21" t="s">
        <v>41</v>
      </c>
      <c r="C7" s="6" t="s">
        <v>45</v>
      </c>
      <c r="D7" s="19" t="s">
        <v>43</v>
      </c>
      <c r="E7" s="19" t="s">
        <v>43</v>
      </c>
      <c r="F7" s="19" t="s">
        <v>43</v>
      </c>
      <c r="G7" s="19"/>
      <c r="H7" s="19"/>
      <c r="I7" s="19"/>
      <c r="J7" s="19"/>
      <c r="K7" s="19"/>
      <c r="L7" s="19"/>
      <c r="M7" s="19" t="s">
        <v>43</v>
      </c>
      <c r="N7" s="19" t="s">
        <v>43</v>
      </c>
      <c r="O7" s="19" t="s">
        <v>43</v>
      </c>
      <c r="P7" s="19" t="s">
        <v>43</v>
      </c>
      <c r="Q7" s="19" t="s">
        <v>43</v>
      </c>
      <c r="R7" s="19" t="s">
        <v>43</v>
      </c>
      <c r="S7" s="19" t="s">
        <v>43</v>
      </c>
      <c r="T7" s="19" t="s">
        <v>43</v>
      </c>
      <c r="U7" s="19" t="s">
        <v>43</v>
      </c>
      <c r="V7" s="19" t="s">
        <v>43</v>
      </c>
      <c r="W7" s="19" t="s">
        <v>43</v>
      </c>
      <c r="X7" s="19" t="s">
        <v>43</v>
      </c>
      <c r="Y7" s="19">
        <v>22.42</v>
      </c>
      <c r="Z7" s="19">
        <v>400</v>
      </c>
      <c r="AA7" s="19">
        <v>8968</v>
      </c>
      <c r="AB7" s="19" t="s">
        <v>43</v>
      </c>
      <c r="AC7" s="19" t="s">
        <v>43</v>
      </c>
      <c r="AD7" s="19" t="s">
        <v>43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>
        <v>8968</v>
      </c>
    </row>
    <row r="8" ht="35.1" customHeight="1" spans="1:91">
      <c r="A8" s="6">
        <v>4</v>
      </c>
      <c r="B8" s="21" t="s">
        <v>41</v>
      </c>
      <c r="C8" s="6" t="s">
        <v>46</v>
      </c>
      <c r="D8" s="19" t="s">
        <v>43</v>
      </c>
      <c r="E8" s="19" t="s">
        <v>43</v>
      </c>
      <c r="F8" s="19" t="s">
        <v>43</v>
      </c>
      <c r="G8" s="19"/>
      <c r="H8" s="19"/>
      <c r="I8" s="19"/>
      <c r="J8" s="19"/>
      <c r="K8" s="19"/>
      <c r="L8" s="19"/>
      <c r="M8" s="19">
        <v>17.8</v>
      </c>
      <c r="N8" s="19">
        <v>250</v>
      </c>
      <c r="O8" s="19">
        <v>4450</v>
      </c>
      <c r="P8" s="19">
        <v>3.75</v>
      </c>
      <c r="Q8" s="19">
        <v>50</v>
      </c>
      <c r="R8" s="19">
        <v>188</v>
      </c>
      <c r="S8" s="19" t="s">
        <v>43</v>
      </c>
      <c r="T8" s="19" t="s">
        <v>43</v>
      </c>
      <c r="U8" s="19" t="s">
        <v>43</v>
      </c>
      <c r="V8" s="19" t="s">
        <v>43</v>
      </c>
      <c r="W8" s="19" t="s">
        <v>43</v>
      </c>
      <c r="X8" s="19" t="s">
        <v>43</v>
      </c>
      <c r="Y8" s="19" t="s">
        <v>43</v>
      </c>
      <c r="Z8" s="19" t="s">
        <v>43</v>
      </c>
      <c r="AA8" s="19" t="s">
        <v>43</v>
      </c>
      <c r="AB8" s="19">
        <v>9.9</v>
      </c>
      <c r="AC8" s="19">
        <v>600</v>
      </c>
      <c r="AD8" s="19">
        <v>5940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>
        <v>10578</v>
      </c>
    </row>
    <row r="9" ht="35.1" customHeight="1" spans="1:91">
      <c r="A9" s="6">
        <v>5</v>
      </c>
      <c r="B9" s="21" t="s">
        <v>41</v>
      </c>
      <c r="C9" s="6" t="s">
        <v>47</v>
      </c>
      <c r="D9" s="19"/>
      <c r="E9" s="19"/>
      <c r="F9" s="19"/>
      <c r="G9" s="19"/>
      <c r="H9" s="19"/>
      <c r="I9" s="19"/>
      <c r="J9" s="19"/>
      <c r="K9" s="19"/>
      <c r="L9" s="19"/>
      <c r="M9" s="19">
        <v>34</v>
      </c>
      <c r="N9" s="19">
        <v>300</v>
      </c>
      <c r="O9" s="19">
        <v>10200</v>
      </c>
      <c r="P9" s="19">
        <v>8.12</v>
      </c>
      <c r="Q9" s="19">
        <v>50</v>
      </c>
      <c r="R9" s="19">
        <v>406</v>
      </c>
      <c r="S9" s="19">
        <v>4</v>
      </c>
      <c r="T9" s="19">
        <v>1000</v>
      </c>
      <c r="U9" s="19">
        <v>4000</v>
      </c>
      <c r="V9" s="19">
        <v>17.1</v>
      </c>
      <c r="W9" s="19">
        <v>80</v>
      </c>
      <c r="X9" s="19">
        <v>1368</v>
      </c>
      <c r="Y9" s="19"/>
      <c r="Z9" s="19"/>
      <c r="AA9" s="19"/>
      <c r="AB9" s="19">
        <v>17.55</v>
      </c>
      <c r="AC9" s="19">
        <v>650</v>
      </c>
      <c r="AD9" s="19">
        <v>11408</v>
      </c>
      <c r="AE9" s="19"/>
      <c r="AF9" s="19"/>
      <c r="AG9" s="19"/>
      <c r="AH9" s="19">
        <v>1</v>
      </c>
      <c r="AI9" s="19">
        <v>200</v>
      </c>
      <c r="AJ9" s="19">
        <v>200</v>
      </c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>
        <v>27582</v>
      </c>
    </row>
    <row r="10" ht="35.1" customHeight="1" spans="1:91">
      <c r="A10" s="6">
        <v>6</v>
      </c>
      <c r="B10" s="21" t="s">
        <v>41</v>
      </c>
      <c r="C10" s="6" t="s">
        <v>48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>
        <v>5.88</v>
      </c>
      <c r="Q10" s="19">
        <v>50</v>
      </c>
      <c r="R10" s="19">
        <v>294</v>
      </c>
      <c r="S10" s="19">
        <v>1</v>
      </c>
      <c r="T10" s="19">
        <v>1000</v>
      </c>
      <c r="U10" s="19">
        <v>1000</v>
      </c>
      <c r="W10" s="19"/>
      <c r="X10" s="19"/>
      <c r="Y10" s="19"/>
      <c r="Z10" s="19"/>
      <c r="AA10" s="19"/>
      <c r="AB10" s="19">
        <v>12.9</v>
      </c>
      <c r="AC10" s="19">
        <v>600</v>
      </c>
      <c r="AD10" s="19">
        <v>7740</v>
      </c>
      <c r="AE10" s="19">
        <v>13.3</v>
      </c>
      <c r="AF10" s="19">
        <v>500</v>
      </c>
      <c r="AG10" s="19">
        <v>6650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>
        <v>15684</v>
      </c>
    </row>
    <row r="11" ht="35.1" customHeight="1" spans="1:91">
      <c r="A11" s="6">
        <v>7</v>
      </c>
      <c r="B11" s="21" t="s">
        <v>41</v>
      </c>
      <c r="C11" s="6" t="s">
        <v>49</v>
      </c>
      <c r="D11" s="19">
        <v>5.44</v>
      </c>
      <c r="E11" s="19">
        <v>60</v>
      </c>
      <c r="F11" s="19">
        <v>326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v>1</v>
      </c>
      <c r="T11" s="19">
        <v>1000</v>
      </c>
      <c r="U11" s="19">
        <v>1000</v>
      </c>
      <c r="V11" s="19"/>
      <c r="W11" s="19"/>
      <c r="X11" s="19"/>
      <c r="Y11" s="19"/>
      <c r="Z11" s="19"/>
      <c r="AA11" s="19"/>
      <c r="AB11" s="19"/>
      <c r="AC11" s="19"/>
      <c r="AD11" s="19"/>
      <c r="AE11" s="19">
        <v>9.92</v>
      </c>
      <c r="AF11" s="19">
        <v>450</v>
      </c>
      <c r="AG11" s="19">
        <v>4464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>
        <v>5790</v>
      </c>
    </row>
    <row r="12" ht="35.1" customHeight="1" spans="1:91">
      <c r="A12" s="6">
        <v>8</v>
      </c>
      <c r="B12" s="21" t="s">
        <v>50</v>
      </c>
      <c r="C12" s="6" t="s">
        <v>49</v>
      </c>
      <c r="D12" s="19">
        <v>11.44</v>
      </c>
      <c r="E12" s="19">
        <v>60</v>
      </c>
      <c r="F12" s="19">
        <v>686</v>
      </c>
      <c r="G12" s="19"/>
      <c r="H12" s="19"/>
      <c r="I12" s="19"/>
      <c r="J12" s="19"/>
      <c r="K12" s="19"/>
      <c r="L12" s="19"/>
      <c r="M12" s="19">
        <v>7.56</v>
      </c>
      <c r="N12" s="19">
        <v>250</v>
      </c>
      <c r="O12" s="19">
        <v>1890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>
        <v>18.92</v>
      </c>
      <c r="AC12" s="19">
        <v>650</v>
      </c>
      <c r="AD12" s="19">
        <v>12298</v>
      </c>
      <c r="AE12" s="19"/>
      <c r="AF12" s="19"/>
      <c r="AG12" s="19"/>
      <c r="AH12" s="19"/>
      <c r="AI12" s="19"/>
      <c r="AJ12" s="19"/>
      <c r="AK12" s="19">
        <v>1</v>
      </c>
      <c r="AL12" s="19">
        <v>4680</v>
      </c>
      <c r="AM12" s="19">
        <v>4680</v>
      </c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>
        <v>19554</v>
      </c>
    </row>
    <row r="13" ht="35.1" customHeight="1" spans="1:91">
      <c r="A13" s="6">
        <v>9</v>
      </c>
      <c r="B13" s="21" t="s">
        <v>51</v>
      </c>
      <c r="C13" s="6" t="s">
        <v>52</v>
      </c>
      <c r="D13" s="19"/>
      <c r="E13" s="19"/>
      <c r="F13" s="19"/>
      <c r="G13" s="19"/>
      <c r="H13" s="19"/>
      <c r="I13" s="19"/>
      <c r="J13" s="19"/>
      <c r="K13" s="19"/>
      <c r="L13" s="19"/>
      <c r="M13" s="19">
        <v>6.21</v>
      </c>
      <c r="N13" s="19">
        <v>200</v>
      </c>
      <c r="O13" s="19">
        <v>1242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>
        <v>18.9</v>
      </c>
      <c r="AF13" s="19">
        <v>450</v>
      </c>
      <c r="AG13" s="19">
        <v>8505</v>
      </c>
      <c r="AH13" s="19"/>
      <c r="AI13" s="19"/>
      <c r="AJ13" s="19"/>
      <c r="AK13" s="33"/>
      <c r="AL13" s="33"/>
      <c r="AM13" s="33"/>
      <c r="AN13" s="19"/>
      <c r="AO13" s="19"/>
      <c r="AP13" s="19"/>
      <c r="AQ13" s="19"/>
      <c r="AR13" s="19"/>
      <c r="AS13" s="19"/>
      <c r="AT13" s="19">
        <v>1</v>
      </c>
      <c r="AU13" s="19">
        <v>8320</v>
      </c>
      <c r="AV13" s="19">
        <v>8320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>
        <v>18067</v>
      </c>
    </row>
    <row r="14" ht="35.1" customHeight="1" spans="1:91">
      <c r="A14" s="6">
        <v>10</v>
      </c>
      <c r="B14" s="21" t="s">
        <v>53</v>
      </c>
      <c r="C14" s="6" t="s">
        <v>54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v>1</v>
      </c>
      <c r="T14" s="19">
        <v>1000</v>
      </c>
      <c r="U14" s="19">
        <v>1000</v>
      </c>
      <c r="V14" s="19"/>
      <c r="W14" s="19"/>
      <c r="X14" s="19"/>
      <c r="Y14" s="19"/>
      <c r="Z14" s="19"/>
      <c r="AA14" s="19"/>
      <c r="AB14" s="19"/>
      <c r="AC14" s="19"/>
      <c r="AD14" s="19"/>
      <c r="AE14" s="19">
        <v>13.94</v>
      </c>
      <c r="AF14" s="19">
        <v>450</v>
      </c>
      <c r="AG14" s="19">
        <v>6273</v>
      </c>
      <c r="AH14" s="19"/>
      <c r="AI14" s="19"/>
      <c r="AJ14" s="19"/>
      <c r="AK14" s="33"/>
      <c r="AL14" s="33"/>
      <c r="AM14" s="33"/>
      <c r="AN14" s="19"/>
      <c r="AO14" s="19"/>
      <c r="AP14" s="19"/>
      <c r="AQ14" s="19"/>
      <c r="AR14" s="19"/>
      <c r="AS14" s="19"/>
      <c r="AT14" s="19"/>
      <c r="AU14" s="19"/>
      <c r="AV14" s="19"/>
      <c r="AW14" s="19">
        <v>1</v>
      </c>
      <c r="AX14" s="19">
        <v>7280</v>
      </c>
      <c r="AY14" s="19">
        <v>7280</v>
      </c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>
        <v>8</v>
      </c>
      <c r="BP14" s="19">
        <v>100</v>
      </c>
      <c r="BQ14" s="19">
        <v>800</v>
      </c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>
        <v>15353</v>
      </c>
    </row>
    <row r="15" ht="35.1" customHeight="1" spans="1:91">
      <c r="A15" s="6">
        <v>11</v>
      </c>
      <c r="B15" s="21" t="s">
        <v>53</v>
      </c>
      <c r="C15" s="6" t="s">
        <v>55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1000</v>
      </c>
      <c r="U15" s="19">
        <v>1000</v>
      </c>
      <c r="V15" s="19"/>
      <c r="W15" s="19"/>
      <c r="X15" s="19"/>
      <c r="Y15" s="19"/>
      <c r="Z15" s="19"/>
      <c r="AA15" s="19"/>
      <c r="AB15" s="19"/>
      <c r="AC15" s="19"/>
      <c r="AD15" s="19"/>
      <c r="AE15" s="19">
        <v>6.82</v>
      </c>
      <c r="AF15" s="19">
        <v>400</v>
      </c>
      <c r="AG15" s="19">
        <v>2728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>
        <v>3728</v>
      </c>
    </row>
    <row r="16" ht="35.1" customHeight="1" spans="1:91">
      <c r="A16" s="6">
        <v>12</v>
      </c>
      <c r="B16" s="21" t="s">
        <v>53</v>
      </c>
      <c r="C16" s="6" t="s">
        <v>56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1</v>
      </c>
      <c r="T16" s="19">
        <v>1000</v>
      </c>
      <c r="U16" s="19">
        <v>1000</v>
      </c>
      <c r="V16" s="19">
        <v>24.19</v>
      </c>
      <c r="W16" s="19">
        <v>100</v>
      </c>
      <c r="X16" s="19">
        <v>2419</v>
      </c>
      <c r="Y16" s="19"/>
      <c r="Z16" s="19"/>
      <c r="AA16" s="19"/>
      <c r="AB16" s="19">
        <v>15.48</v>
      </c>
      <c r="AC16" s="19">
        <v>650</v>
      </c>
      <c r="AD16" s="19">
        <v>10062</v>
      </c>
      <c r="AE16" s="19">
        <v>14.76</v>
      </c>
      <c r="AF16" s="19">
        <v>400</v>
      </c>
      <c r="AG16" s="19">
        <v>5904</v>
      </c>
      <c r="AH16" s="19">
        <v>1</v>
      </c>
      <c r="AI16" s="19">
        <v>200</v>
      </c>
      <c r="AJ16" s="19">
        <v>200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>
        <v>1</v>
      </c>
      <c r="BA16" s="19">
        <v>5148</v>
      </c>
      <c r="BB16" s="19">
        <v>5148</v>
      </c>
      <c r="BC16" s="19">
        <v>1</v>
      </c>
      <c r="BD16" s="19">
        <v>9100</v>
      </c>
      <c r="BE16" s="19">
        <v>9100</v>
      </c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>
        <v>28.9</v>
      </c>
      <c r="BV16" s="19">
        <v>80</v>
      </c>
      <c r="BW16" s="19">
        <v>2312</v>
      </c>
      <c r="BX16" s="19">
        <v>1</v>
      </c>
      <c r="BY16" s="19">
        <v>2000</v>
      </c>
      <c r="BZ16" s="19">
        <v>2000</v>
      </c>
      <c r="CA16" s="19">
        <v>75.93</v>
      </c>
      <c r="CB16" s="19">
        <v>60</v>
      </c>
      <c r="CC16" s="19">
        <v>4556</v>
      </c>
      <c r="CD16" s="19"/>
      <c r="CE16" s="19"/>
      <c r="CF16" s="19"/>
      <c r="CG16" s="19"/>
      <c r="CH16" s="19"/>
      <c r="CI16" s="19"/>
      <c r="CJ16" s="19">
        <v>87.45</v>
      </c>
      <c r="CK16" s="19">
        <v>200</v>
      </c>
      <c r="CL16" s="19">
        <v>17490</v>
      </c>
      <c r="CM16" s="19">
        <v>55460</v>
      </c>
    </row>
    <row r="17" ht="35.1" customHeight="1" spans="1:91">
      <c r="A17" s="6">
        <v>13</v>
      </c>
      <c r="B17" s="21" t="s">
        <v>57</v>
      </c>
      <c r="C17" s="6" t="s">
        <v>58</v>
      </c>
      <c r="D17" s="19">
        <v>9.36</v>
      </c>
      <c r="E17" s="19">
        <v>60</v>
      </c>
      <c r="F17" s="19">
        <v>562</v>
      </c>
      <c r="G17" s="19"/>
      <c r="H17" s="19"/>
      <c r="I17" s="19"/>
      <c r="J17" s="19"/>
      <c r="K17" s="19"/>
      <c r="L17" s="19"/>
      <c r="M17" s="19"/>
      <c r="N17" s="19"/>
      <c r="O17" s="19"/>
      <c r="P17" s="19">
        <v>9.5</v>
      </c>
      <c r="Q17" s="19">
        <v>50</v>
      </c>
      <c r="R17" s="19">
        <v>475</v>
      </c>
      <c r="S17" s="19">
        <v>1</v>
      </c>
      <c r="T17" s="19">
        <v>1000</v>
      </c>
      <c r="U17" s="19">
        <v>1000</v>
      </c>
      <c r="V17" s="19"/>
      <c r="W17" s="19"/>
      <c r="X17" s="19"/>
      <c r="Y17" s="19"/>
      <c r="Z17" s="19"/>
      <c r="AA17" s="19"/>
      <c r="AB17" s="19">
        <v>8.7</v>
      </c>
      <c r="AC17" s="19">
        <v>550</v>
      </c>
      <c r="AD17" s="19">
        <v>4785</v>
      </c>
      <c r="AE17" s="19">
        <v>19.8</v>
      </c>
      <c r="AF17" s="19">
        <v>500</v>
      </c>
      <c r="AG17" s="19">
        <v>9900</v>
      </c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>
        <v>1</v>
      </c>
      <c r="BM17" s="19">
        <v>6500</v>
      </c>
      <c r="BN17" s="19">
        <v>6500</v>
      </c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>
        <v>23223</v>
      </c>
    </row>
    <row r="18" ht="35.1" customHeight="1" spans="1:91">
      <c r="A18" s="6">
        <v>14</v>
      </c>
      <c r="B18" s="21" t="s">
        <v>57</v>
      </c>
      <c r="C18" s="6" t="s">
        <v>59</v>
      </c>
      <c r="D18" s="19"/>
      <c r="E18" s="19"/>
      <c r="F18" s="19"/>
      <c r="G18" s="19"/>
      <c r="H18" s="19"/>
      <c r="I18" s="19"/>
      <c r="J18" s="19"/>
      <c r="K18" s="19"/>
      <c r="L18" s="19"/>
      <c r="M18" s="19">
        <v>4.32</v>
      </c>
      <c r="N18" s="19">
        <v>200</v>
      </c>
      <c r="O18" s="19">
        <v>864</v>
      </c>
      <c r="P18" s="19">
        <v>4.5</v>
      </c>
      <c r="Q18" s="19">
        <v>60</v>
      </c>
      <c r="R18" s="19">
        <v>270</v>
      </c>
      <c r="S18" s="19">
        <v>1</v>
      </c>
      <c r="T18" s="19">
        <v>1000</v>
      </c>
      <c r="U18" s="19">
        <v>1000</v>
      </c>
      <c r="V18" s="19"/>
      <c r="W18" s="19"/>
      <c r="X18" s="19"/>
      <c r="Y18" s="19"/>
      <c r="Z18" s="19"/>
      <c r="AA18" s="19"/>
      <c r="AB18" s="19"/>
      <c r="AC18" s="19"/>
      <c r="AD18" s="19"/>
      <c r="AE18" s="19">
        <v>12.6</v>
      </c>
      <c r="AF18" s="19">
        <v>400</v>
      </c>
      <c r="AG18" s="19">
        <v>5040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>
        <v>1</v>
      </c>
      <c r="BM18" s="19">
        <v>6500</v>
      </c>
      <c r="BN18" s="19">
        <v>6500</v>
      </c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>
        <v>13674</v>
      </c>
    </row>
    <row r="19" ht="35.1" customHeight="1" spans="1:91">
      <c r="A19" s="6">
        <v>15</v>
      </c>
      <c r="B19" s="21" t="s">
        <v>57</v>
      </c>
      <c r="C19" s="6" t="s">
        <v>60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1</v>
      </c>
      <c r="T19" s="19">
        <v>1000</v>
      </c>
      <c r="U19" s="19">
        <v>1000</v>
      </c>
      <c r="V19" s="19"/>
      <c r="W19" s="19"/>
      <c r="X19" s="19"/>
      <c r="Y19" s="19"/>
      <c r="Z19" s="19"/>
      <c r="AA19" s="19"/>
      <c r="AB19" s="19">
        <v>16.23</v>
      </c>
      <c r="AC19" s="19">
        <v>500</v>
      </c>
      <c r="AD19" s="19">
        <v>8115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>
        <v>2</v>
      </c>
      <c r="BM19" s="19">
        <v>6500</v>
      </c>
      <c r="BN19" s="19">
        <v>13000</v>
      </c>
      <c r="BO19" s="19">
        <v>0.77</v>
      </c>
      <c r="BP19" s="19">
        <v>100</v>
      </c>
      <c r="BQ19" s="19">
        <v>77</v>
      </c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>
        <v>22192</v>
      </c>
    </row>
    <row r="20" ht="35.1" customHeight="1" spans="1:91">
      <c r="A20" s="6">
        <v>16</v>
      </c>
      <c r="B20" s="21" t="s">
        <v>61</v>
      </c>
      <c r="C20" s="6" t="s">
        <v>62</v>
      </c>
      <c r="D20" s="19">
        <v>12.24</v>
      </c>
      <c r="E20" s="19">
        <v>60</v>
      </c>
      <c r="F20" s="19">
        <v>734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v>1</v>
      </c>
      <c r="T20" s="19">
        <v>1000</v>
      </c>
      <c r="U20" s="19">
        <v>1000</v>
      </c>
      <c r="V20" s="19"/>
      <c r="W20" s="19"/>
      <c r="X20" s="19"/>
      <c r="Y20" s="19"/>
      <c r="Z20" s="19"/>
      <c r="AA20" s="19"/>
      <c r="AB20" s="19"/>
      <c r="AC20" s="19"/>
      <c r="AD20" s="19"/>
      <c r="AE20" s="19">
        <v>22.44</v>
      </c>
      <c r="AF20" s="19">
        <v>450</v>
      </c>
      <c r="AG20" s="19">
        <v>10098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>
        <v>1</v>
      </c>
      <c r="BD20" s="19">
        <v>9100</v>
      </c>
      <c r="BE20" s="19">
        <v>9100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>
        <v>20932</v>
      </c>
    </row>
    <row r="21" ht="35.1" customHeight="1" spans="1:91">
      <c r="A21" s="6">
        <v>17</v>
      </c>
      <c r="B21" s="21" t="s">
        <v>61</v>
      </c>
      <c r="C21" s="6" t="s">
        <v>63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19">
        <v>1000</v>
      </c>
      <c r="U21" s="19">
        <v>1000</v>
      </c>
      <c r="V21" s="19"/>
      <c r="W21" s="19"/>
      <c r="X21" s="19"/>
      <c r="Y21" s="19"/>
      <c r="Z21" s="19"/>
      <c r="AA21" s="19"/>
      <c r="AB21" s="19"/>
      <c r="AC21" s="19"/>
      <c r="AD21" s="19"/>
      <c r="AE21" s="19">
        <v>40.35</v>
      </c>
      <c r="AF21" s="19">
        <v>400</v>
      </c>
      <c r="AG21" s="19">
        <v>16140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>
        <v>1</v>
      </c>
      <c r="BJ21" s="19">
        <v>11700</v>
      </c>
      <c r="BK21" s="19">
        <v>11700</v>
      </c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>
        <v>27840</v>
      </c>
    </row>
    <row r="22" ht="35.1" customHeight="1" spans="1:91">
      <c r="A22" s="6">
        <v>18</v>
      </c>
      <c r="B22" s="21" t="s">
        <v>64</v>
      </c>
      <c r="C22" s="6" t="s">
        <v>65</v>
      </c>
      <c r="D22" s="19"/>
      <c r="E22" s="19"/>
      <c r="F22" s="19"/>
      <c r="G22" s="19">
        <v>12.96</v>
      </c>
      <c r="H22" s="19">
        <v>150</v>
      </c>
      <c r="I22" s="19">
        <v>1944</v>
      </c>
      <c r="J22" s="19"/>
      <c r="K22" s="19"/>
      <c r="L22" s="19"/>
      <c r="M22" s="19"/>
      <c r="N22" s="19"/>
      <c r="O22" s="19"/>
      <c r="P22" s="19"/>
      <c r="Q22" s="19"/>
      <c r="R22" s="19"/>
      <c r="S22" s="19">
        <v>1</v>
      </c>
      <c r="T22" s="19">
        <v>1000</v>
      </c>
      <c r="U22" s="19">
        <v>1000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>
        <v>1</v>
      </c>
      <c r="AO22" s="19">
        <v>5200</v>
      </c>
      <c r="AP22" s="19">
        <v>5200</v>
      </c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>
        <v>8144</v>
      </c>
    </row>
    <row r="23" ht="35.1" customHeight="1" spans="1:91">
      <c r="A23" s="6">
        <v>19</v>
      </c>
      <c r="B23" s="21" t="s">
        <v>57</v>
      </c>
      <c r="C23" s="6" t="s">
        <v>66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v>1</v>
      </c>
      <c r="T23" s="19">
        <v>1000</v>
      </c>
      <c r="U23" s="19">
        <v>1000</v>
      </c>
      <c r="V23" s="19"/>
      <c r="W23" s="19"/>
      <c r="X23" s="19"/>
      <c r="Y23" s="19"/>
      <c r="Z23" s="19"/>
      <c r="AA23" s="19"/>
      <c r="AB23" s="19">
        <v>14.43</v>
      </c>
      <c r="AC23" s="19">
        <v>500</v>
      </c>
      <c r="AD23" s="19">
        <v>7215</v>
      </c>
      <c r="AE23" s="19">
        <v>18.24</v>
      </c>
      <c r="AF23" s="19">
        <v>400</v>
      </c>
      <c r="AG23" s="19">
        <v>7296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>
        <v>2</v>
      </c>
      <c r="BG23" s="19">
        <v>9750</v>
      </c>
      <c r="BH23" s="19">
        <v>19500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>
        <v>35011</v>
      </c>
    </row>
    <row r="24" ht="35.1" customHeight="1" spans="1:91">
      <c r="A24" s="6">
        <v>20</v>
      </c>
      <c r="B24" s="21" t="s">
        <v>64</v>
      </c>
      <c r="C24" s="6" t="s">
        <v>67</v>
      </c>
      <c r="D24" s="19"/>
      <c r="E24" s="19"/>
      <c r="F24" s="19"/>
      <c r="G24" s="19">
        <v>38.16</v>
      </c>
      <c r="H24" s="19">
        <v>400</v>
      </c>
      <c r="I24" s="19">
        <v>15264</v>
      </c>
      <c r="J24" s="19"/>
      <c r="K24" s="19"/>
      <c r="L24" s="19"/>
      <c r="M24" s="19"/>
      <c r="N24" s="19"/>
      <c r="O24" s="19"/>
      <c r="P24" s="19"/>
      <c r="Q24" s="19"/>
      <c r="R24" s="19"/>
      <c r="S24" s="19">
        <v>1</v>
      </c>
      <c r="T24" s="19">
        <v>1000</v>
      </c>
      <c r="U24" s="19">
        <v>1000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>
        <v>9.8</v>
      </c>
      <c r="CE24" s="19">
        <v>60</v>
      </c>
      <c r="CF24" s="19">
        <v>588</v>
      </c>
      <c r="CG24" s="19">
        <v>72</v>
      </c>
      <c r="CH24" s="19">
        <v>150</v>
      </c>
      <c r="CI24" s="19">
        <v>10800</v>
      </c>
      <c r="CJ24" s="19"/>
      <c r="CK24" s="19"/>
      <c r="CL24" s="19"/>
      <c r="CM24" s="19">
        <v>27652</v>
      </c>
    </row>
    <row r="25" ht="35.1" customHeight="1" spans="1:91">
      <c r="A25" s="6">
        <v>21</v>
      </c>
      <c r="B25" s="21" t="s">
        <v>68</v>
      </c>
      <c r="C25" s="6" t="s">
        <v>69</v>
      </c>
      <c r="D25" s="19"/>
      <c r="E25" s="19"/>
      <c r="F25" s="19"/>
      <c r="G25" s="19"/>
      <c r="H25" s="19"/>
      <c r="I25" s="19"/>
      <c r="J25" s="19"/>
      <c r="K25" s="19"/>
      <c r="L25" s="19"/>
      <c r="M25" s="19">
        <v>6.6</v>
      </c>
      <c r="N25" s="19">
        <v>80</v>
      </c>
      <c r="O25" s="19">
        <v>528</v>
      </c>
      <c r="P25" s="19"/>
      <c r="Q25" s="19"/>
      <c r="R25" s="19"/>
      <c r="S25" s="19">
        <v>1</v>
      </c>
      <c r="T25" s="19">
        <v>1000</v>
      </c>
      <c r="U25" s="19">
        <v>1000</v>
      </c>
      <c r="V25" s="19">
        <v>24.47</v>
      </c>
      <c r="W25" s="19">
        <v>60</v>
      </c>
      <c r="X25" s="19">
        <v>1468</v>
      </c>
      <c r="Y25" s="19"/>
      <c r="Z25" s="19"/>
      <c r="AA25" s="19"/>
      <c r="AB25" s="19"/>
      <c r="AC25" s="19"/>
      <c r="AD25" s="19"/>
      <c r="AE25" s="19">
        <v>15.05</v>
      </c>
      <c r="AF25" s="19">
        <v>400</v>
      </c>
      <c r="AG25" s="19">
        <v>6020</v>
      </c>
      <c r="AH25" s="19"/>
      <c r="AI25" s="19"/>
      <c r="AJ25" s="19"/>
      <c r="AK25" s="19"/>
      <c r="AL25" s="19"/>
      <c r="AM25" s="19"/>
      <c r="AN25" s="19"/>
      <c r="AO25" s="19"/>
      <c r="AP25" s="19"/>
      <c r="AQ25" s="19">
        <v>1</v>
      </c>
      <c r="AR25" s="19">
        <v>5408</v>
      </c>
      <c r="AS25" s="19">
        <v>5408</v>
      </c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>
        <v>14424</v>
      </c>
    </row>
    <row r="26" ht="35.1" customHeight="1" spans="1:91">
      <c r="A26" s="6">
        <v>22</v>
      </c>
      <c r="B26" s="21" t="s">
        <v>68</v>
      </c>
      <c r="C26" s="6" t="s">
        <v>70</v>
      </c>
      <c r="D26" s="19"/>
      <c r="E26" s="19"/>
      <c r="F26" s="19"/>
      <c r="G26" s="19"/>
      <c r="H26" s="19"/>
      <c r="I26" s="19"/>
      <c r="J26" s="19"/>
      <c r="K26" s="19"/>
      <c r="L26" s="19"/>
      <c r="M26" s="19">
        <v>12.21</v>
      </c>
      <c r="N26" s="19">
        <v>80</v>
      </c>
      <c r="O26" s="19">
        <v>977</v>
      </c>
      <c r="P26" s="19"/>
      <c r="Q26" s="19"/>
      <c r="R26" s="19"/>
      <c r="S26" s="19">
        <v>1</v>
      </c>
      <c r="T26" s="19">
        <v>1000</v>
      </c>
      <c r="U26" s="19">
        <v>1000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>
        <v>1977</v>
      </c>
    </row>
    <row r="27" ht="35.1" customHeight="1" spans="1:91">
      <c r="A27" s="6">
        <v>23</v>
      </c>
      <c r="B27" s="21" t="s">
        <v>68</v>
      </c>
      <c r="C27" s="6" t="s">
        <v>71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19">
        <v>1000</v>
      </c>
      <c r="U27" s="19">
        <v>1000</v>
      </c>
      <c r="V27" s="19"/>
      <c r="W27" s="19"/>
      <c r="X27" s="19"/>
      <c r="Y27" s="19"/>
      <c r="Z27" s="19"/>
      <c r="AA27" s="19"/>
      <c r="AB27" s="19"/>
      <c r="AC27" s="19"/>
      <c r="AD27" s="19"/>
      <c r="AE27" s="19">
        <v>18.41</v>
      </c>
      <c r="AF27" s="19">
        <v>400</v>
      </c>
      <c r="AG27" s="19">
        <v>7364</v>
      </c>
      <c r="AH27" s="19"/>
      <c r="AI27" s="19"/>
      <c r="AJ27" s="19"/>
      <c r="AK27" s="19"/>
      <c r="AL27" s="19"/>
      <c r="AM27" s="19"/>
      <c r="AN27" s="19">
        <v>1</v>
      </c>
      <c r="AO27" s="19">
        <v>5200</v>
      </c>
      <c r="AP27" s="19">
        <v>5200</v>
      </c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>
        <v>1.95</v>
      </c>
      <c r="BP27" s="19">
        <v>100</v>
      </c>
      <c r="BQ27" s="19">
        <v>195</v>
      </c>
      <c r="BR27" s="19">
        <v>6.4</v>
      </c>
      <c r="BS27" s="19">
        <v>300</v>
      </c>
      <c r="BT27" s="19">
        <v>1920</v>
      </c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>
        <v>15679</v>
      </c>
    </row>
    <row r="28" ht="35.1" customHeight="1" spans="1:91">
      <c r="A28" s="6">
        <v>24</v>
      </c>
      <c r="B28" s="21" t="s">
        <v>68</v>
      </c>
      <c r="C28" s="6" t="s">
        <v>72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2</v>
      </c>
      <c r="T28" s="19">
        <v>1000</v>
      </c>
      <c r="U28" s="19">
        <v>2000</v>
      </c>
      <c r="V28" s="19"/>
      <c r="W28" s="19"/>
      <c r="X28" s="19"/>
      <c r="Y28" s="19"/>
      <c r="Z28" s="19"/>
      <c r="AA28" s="19"/>
      <c r="AB28" s="19">
        <v>10.89</v>
      </c>
      <c r="AC28" s="19">
        <v>550</v>
      </c>
      <c r="AD28" s="19">
        <v>5990</v>
      </c>
      <c r="AE28" s="19">
        <v>13.68</v>
      </c>
      <c r="AF28" s="19">
        <v>450</v>
      </c>
      <c r="AG28" s="19">
        <v>6156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>
        <v>1</v>
      </c>
      <c r="BM28" s="19">
        <v>6500</v>
      </c>
      <c r="BN28" s="19">
        <v>6500</v>
      </c>
      <c r="BO28" s="19">
        <v>2</v>
      </c>
      <c r="BP28" s="19">
        <v>100</v>
      </c>
      <c r="BQ28" s="19">
        <v>200</v>
      </c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>
        <v>20846</v>
      </c>
    </row>
    <row r="29" ht="35.1" customHeight="1" spans="1:91">
      <c r="A29" s="6">
        <v>25</v>
      </c>
      <c r="B29" s="21" t="s">
        <v>68</v>
      </c>
      <c r="C29" s="6" t="s">
        <v>73</v>
      </c>
      <c r="D29" s="19"/>
      <c r="E29" s="19"/>
      <c r="F29" s="19"/>
      <c r="G29" s="19">
        <v>10.8</v>
      </c>
      <c r="H29" s="19">
        <v>300</v>
      </c>
      <c r="I29" s="19">
        <v>3240</v>
      </c>
      <c r="J29" s="19"/>
      <c r="K29" s="19"/>
      <c r="L29" s="19"/>
      <c r="M29" s="19"/>
      <c r="N29" s="19"/>
      <c r="O29" s="19"/>
      <c r="P29" s="19"/>
      <c r="Q29" s="19"/>
      <c r="R29" s="19"/>
      <c r="S29" s="19">
        <v>1</v>
      </c>
      <c r="T29" s="19">
        <v>1000</v>
      </c>
      <c r="U29" s="19">
        <v>1000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>
        <v>4240</v>
      </c>
    </row>
    <row r="30" ht="35.1" customHeight="1" spans="1:91">
      <c r="A30" s="6">
        <v>26</v>
      </c>
      <c r="B30" s="21" t="s">
        <v>68</v>
      </c>
      <c r="C30" s="6" t="s">
        <v>74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>
        <v>5942</v>
      </c>
    </row>
    <row r="31" ht="35.1" customHeight="1" spans="1:91">
      <c r="A31" s="6">
        <v>27</v>
      </c>
      <c r="B31" s="21" t="s">
        <v>68</v>
      </c>
      <c r="C31" s="6" t="s">
        <v>75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>
        <v>3739</v>
      </c>
    </row>
    <row r="32" ht="35.1" customHeight="1" spans="1:91">
      <c r="A32" s="6">
        <v>28</v>
      </c>
      <c r="B32" s="21" t="s">
        <v>68</v>
      </c>
      <c r="C32" s="6" t="s">
        <v>76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>
        <v>13040</v>
      </c>
    </row>
    <row r="33" ht="35.1" customHeight="1" spans="1:91">
      <c r="A33" s="6">
        <v>29</v>
      </c>
      <c r="B33" s="21" t="s">
        <v>68</v>
      </c>
      <c r="C33" s="6" t="s">
        <v>77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>
        <v>6498</v>
      </c>
    </row>
    <row r="34" ht="35.1" customHeight="1" spans="1:91">
      <c r="A34" s="6">
        <v>30</v>
      </c>
      <c r="B34" s="21" t="s">
        <v>78</v>
      </c>
      <c r="C34" s="6" t="s">
        <v>79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>
        <v>33800</v>
      </c>
    </row>
    <row r="35" ht="35.1" customHeight="1" spans="1:91">
      <c r="A35" s="6">
        <v>31</v>
      </c>
      <c r="B35" s="21" t="s">
        <v>80</v>
      </c>
      <c r="C35" s="6" t="s">
        <v>81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>
        <v>24691</v>
      </c>
    </row>
    <row r="36" ht="35.1" customHeight="1" spans="1:91">
      <c r="A36" s="19">
        <v>32</v>
      </c>
      <c r="B36" s="24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</row>
  </sheetData>
  <mergeCells count="34">
    <mergeCell ref="A1:CM1"/>
    <mergeCell ref="D2:CM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A2:A4"/>
    <mergeCell ref="B2:B4"/>
    <mergeCell ref="C2:C4"/>
  </mergeCells>
  <pageMargins left="0.7" right="0.7" top="0.75" bottom="0.75" header="0.3" footer="0.3"/>
  <pageSetup paperSize="8" scale="52" orientation="landscape"/>
  <headerFooter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tabSelected="1" view="pageBreakPreview" zoomScaleNormal="70" workbookViewId="0">
      <pane ySplit="2" topLeftCell="A84" activePane="bottomLeft" state="frozen"/>
      <selection/>
      <selection pane="bottomLeft" activeCell="H67" sqref="H67"/>
    </sheetView>
  </sheetViews>
  <sheetFormatPr defaultColWidth="9" defaultRowHeight="20.25" outlineLevelCol="7"/>
  <cols>
    <col min="1" max="1" width="10.5" customWidth="1"/>
    <col min="2" max="2" width="24.375" style="39" customWidth="1"/>
    <col min="3" max="3" width="17.625" style="40" customWidth="1"/>
    <col min="4" max="4" width="34.125" style="41" customWidth="1"/>
    <col min="5" max="5" width="13.25" style="42" customWidth="1"/>
    <col min="6" max="6" width="15.5" style="42" customWidth="1"/>
    <col min="7" max="7" width="15.875" style="42" customWidth="1"/>
    <col min="8" max="8" width="18" style="43" customWidth="1"/>
  </cols>
  <sheetData>
    <row r="1" ht="30" customHeight="1" spans="1:8">
      <c r="A1" s="44" t="s">
        <v>0</v>
      </c>
      <c r="B1" s="45"/>
      <c r="C1" s="44"/>
      <c r="D1" s="46"/>
      <c r="E1" s="47"/>
      <c r="F1" s="47"/>
      <c r="G1" s="47"/>
      <c r="H1" s="45"/>
    </row>
    <row r="2" s="37" customFormat="1" ht="45" spans="1:8">
      <c r="A2" s="6" t="s">
        <v>1</v>
      </c>
      <c r="B2" s="48" t="s">
        <v>82</v>
      </c>
      <c r="C2" s="6" t="s">
        <v>3</v>
      </c>
      <c r="D2" s="6" t="s">
        <v>83</v>
      </c>
      <c r="E2" s="21" t="s">
        <v>38</v>
      </c>
      <c r="F2" s="21" t="s">
        <v>36</v>
      </c>
      <c r="G2" s="21" t="s">
        <v>37</v>
      </c>
      <c r="H2" s="49" t="s">
        <v>84</v>
      </c>
    </row>
    <row r="3" ht="27" customHeight="1" spans="1:8">
      <c r="A3" s="50">
        <v>1</v>
      </c>
      <c r="B3" s="51" t="s">
        <v>41</v>
      </c>
      <c r="C3" s="50" t="s">
        <v>42</v>
      </c>
      <c r="D3" s="52" t="s">
        <v>5</v>
      </c>
      <c r="E3" s="50">
        <v>6.48</v>
      </c>
      <c r="F3" s="50">
        <v>60</v>
      </c>
      <c r="G3" s="53">
        <f t="shared" ref="G3:G68" si="0">E3*F3</f>
        <v>388.8</v>
      </c>
      <c r="H3" s="54">
        <f>SUM(G3:G5)</f>
        <v>3788.8</v>
      </c>
    </row>
    <row r="4" ht="27" customHeight="1" spans="1:8">
      <c r="A4" s="50"/>
      <c r="B4" s="51"/>
      <c r="C4" s="50"/>
      <c r="D4" s="52" t="s">
        <v>8</v>
      </c>
      <c r="E4" s="50">
        <v>12.96</v>
      </c>
      <c r="F4" s="50">
        <v>250</v>
      </c>
      <c r="G4" s="53">
        <f t="shared" si="0"/>
        <v>3240</v>
      </c>
      <c r="H4" s="54"/>
    </row>
    <row r="5" ht="27" customHeight="1" spans="1:8">
      <c r="A5" s="50"/>
      <c r="B5" s="51"/>
      <c r="C5" s="50"/>
      <c r="D5" s="52" t="s">
        <v>9</v>
      </c>
      <c r="E5" s="50">
        <v>3.2</v>
      </c>
      <c r="F5" s="50">
        <v>50</v>
      </c>
      <c r="G5" s="53">
        <f t="shared" si="0"/>
        <v>160</v>
      </c>
      <c r="H5" s="54"/>
    </row>
    <row r="6" ht="27" customHeight="1" spans="1:8">
      <c r="A6" s="50">
        <v>2</v>
      </c>
      <c r="B6" s="51" t="s">
        <v>41</v>
      </c>
      <c r="C6" s="50" t="s">
        <v>44</v>
      </c>
      <c r="D6" s="52" t="s">
        <v>11</v>
      </c>
      <c r="E6" s="50">
        <v>7.56</v>
      </c>
      <c r="F6" s="50">
        <v>60</v>
      </c>
      <c r="G6" s="53">
        <f t="shared" si="0"/>
        <v>453.6</v>
      </c>
      <c r="H6" s="54">
        <f>SUM(G6:G7)</f>
        <v>5851.1</v>
      </c>
    </row>
    <row r="7" ht="27" customHeight="1" spans="1:8">
      <c r="A7" s="50"/>
      <c r="B7" s="51"/>
      <c r="C7" s="50"/>
      <c r="D7" s="52" t="s">
        <v>8</v>
      </c>
      <c r="E7" s="50">
        <v>21.59</v>
      </c>
      <c r="F7" s="50">
        <v>250</v>
      </c>
      <c r="G7" s="53">
        <f t="shared" si="0"/>
        <v>5397.5</v>
      </c>
      <c r="H7" s="54"/>
    </row>
    <row r="8" ht="27" customHeight="1" spans="1:8">
      <c r="A8" s="50">
        <v>3</v>
      </c>
      <c r="B8" s="51" t="s">
        <v>41</v>
      </c>
      <c r="C8" s="50" t="s">
        <v>45</v>
      </c>
      <c r="D8" s="52" t="s">
        <v>12</v>
      </c>
      <c r="E8" s="50">
        <v>22.42</v>
      </c>
      <c r="F8" s="50">
        <v>400</v>
      </c>
      <c r="G8" s="53">
        <f t="shared" si="0"/>
        <v>8968</v>
      </c>
      <c r="H8" s="54">
        <v>8968</v>
      </c>
    </row>
    <row r="9" ht="27" customHeight="1" spans="1:8">
      <c r="A9" s="50">
        <v>4</v>
      </c>
      <c r="B9" s="51" t="s">
        <v>41</v>
      </c>
      <c r="C9" s="50" t="s">
        <v>46</v>
      </c>
      <c r="D9" s="52" t="s">
        <v>9</v>
      </c>
      <c r="E9" s="50">
        <v>3.75</v>
      </c>
      <c r="F9" s="50">
        <v>50</v>
      </c>
      <c r="G9" s="53">
        <f t="shared" si="0"/>
        <v>187.5</v>
      </c>
      <c r="H9" s="54">
        <f>SUM(G9:G11)</f>
        <v>10552.5</v>
      </c>
    </row>
    <row r="10" ht="27" customHeight="1" spans="1:8">
      <c r="A10" s="50"/>
      <c r="B10" s="51"/>
      <c r="C10" s="50"/>
      <c r="D10" s="52" t="s">
        <v>8</v>
      </c>
      <c r="E10" s="50">
        <v>17.7</v>
      </c>
      <c r="F10" s="50">
        <v>250</v>
      </c>
      <c r="G10" s="53">
        <f t="shared" si="0"/>
        <v>4425</v>
      </c>
      <c r="H10" s="54"/>
    </row>
    <row r="11" ht="27" customHeight="1" spans="1:8">
      <c r="A11" s="50"/>
      <c r="B11" s="51"/>
      <c r="C11" s="50"/>
      <c r="D11" s="52" t="s">
        <v>13</v>
      </c>
      <c r="E11" s="50">
        <v>9.9</v>
      </c>
      <c r="F11" s="50">
        <v>600</v>
      </c>
      <c r="G11" s="53">
        <f t="shared" si="0"/>
        <v>5940</v>
      </c>
      <c r="H11" s="54"/>
    </row>
    <row r="12" ht="27" customHeight="1" spans="1:8">
      <c r="A12" s="50">
        <v>5</v>
      </c>
      <c r="B12" s="51" t="s">
        <v>41</v>
      </c>
      <c r="C12" s="50" t="s">
        <v>47</v>
      </c>
      <c r="D12" s="52" t="s">
        <v>11</v>
      </c>
      <c r="E12" s="50">
        <v>17.1</v>
      </c>
      <c r="F12" s="50">
        <v>80</v>
      </c>
      <c r="G12" s="53">
        <f t="shared" si="0"/>
        <v>1368</v>
      </c>
      <c r="H12" s="54">
        <f>SUM(G12:G16)</f>
        <v>23581.5</v>
      </c>
    </row>
    <row r="13" ht="27" customHeight="1" spans="1:8">
      <c r="A13" s="50"/>
      <c r="B13" s="51"/>
      <c r="C13" s="50"/>
      <c r="D13" s="52" t="s">
        <v>8</v>
      </c>
      <c r="E13" s="50">
        <v>34</v>
      </c>
      <c r="F13" s="50">
        <v>300</v>
      </c>
      <c r="G13" s="53">
        <f t="shared" si="0"/>
        <v>10200</v>
      </c>
      <c r="H13" s="54"/>
    </row>
    <row r="14" ht="27" customHeight="1" spans="1:8">
      <c r="A14" s="50"/>
      <c r="B14" s="51"/>
      <c r="C14" s="50"/>
      <c r="D14" s="52" t="s">
        <v>9</v>
      </c>
      <c r="E14" s="50">
        <v>8.12</v>
      </c>
      <c r="F14" s="50">
        <v>50</v>
      </c>
      <c r="G14" s="53">
        <f t="shared" si="0"/>
        <v>406</v>
      </c>
      <c r="H14" s="54"/>
    </row>
    <row r="15" ht="27" customHeight="1" spans="1:8">
      <c r="A15" s="50"/>
      <c r="B15" s="51"/>
      <c r="C15" s="50"/>
      <c r="D15" s="52" t="s">
        <v>85</v>
      </c>
      <c r="E15" s="50">
        <v>1</v>
      </c>
      <c r="F15" s="50">
        <v>200</v>
      </c>
      <c r="G15" s="53">
        <f t="shared" si="0"/>
        <v>200</v>
      </c>
      <c r="H15" s="54"/>
    </row>
    <row r="16" ht="27" customHeight="1" spans="1:8">
      <c r="A16" s="50"/>
      <c r="B16" s="51"/>
      <c r="C16" s="50"/>
      <c r="D16" s="52" t="s">
        <v>13</v>
      </c>
      <c r="E16" s="50">
        <v>17.55</v>
      </c>
      <c r="F16" s="50">
        <v>650</v>
      </c>
      <c r="G16" s="53">
        <f t="shared" si="0"/>
        <v>11407.5</v>
      </c>
      <c r="H16" s="54"/>
    </row>
    <row r="17" ht="27" customHeight="1" spans="1:8">
      <c r="A17" s="50">
        <v>6</v>
      </c>
      <c r="B17" s="51" t="s">
        <v>41</v>
      </c>
      <c r="C17" s="50" t="s">
        <v>48</v>
      </c>
      <c r="D17" s="52" t="s">
        <v>9</v>
      </c>
      <c r="E17" s="50">
        <v>5.88</v>
      </c>
      <c r="F17" s="50">
        <v>50</v>
      </c>
      <c r="G17" s="53">
        <f t="shared" si="0"/>
        <v>294</v>
      </c>
      <c r="H17" s="54">
        <f>SUM(G17:G19)</f>
        <v>14684</v>
      </c>
    </row>
    <row r="18" ht="27" customHeight="1" spans="1:8">
      <c r="A18" s="50"/>
      <c r="B18" s="51"/>
      <c r="C18" s="50"/>
      <c r="D18" s="52" t="s">
        <v>13</v>
      </c>
      <c r="E18" s="50">
        <v>12.9</v>
      </c>
      <c r="F18" s="50">
        <v>600</v>
      </c>
      <c r="G18" s="53">
        <f t="shared" si="0"/>
        <v>7740</v>
      </c>
      <c r="H18" s="54"/>
    </row>
    <row r="19" ht="27" customHeight="1" spans="1:8">
      <c r="A19" s="50"/>
      <c r="B19" s="51"/>
      <c r="C19" s="50"/>
      <c r="D19" s="52" t="s">
        <v>86</v>
      </c>
      <c r="E19" s="50">
        <v>13.3</v>
      </c>
      <c r="F19" s="50">
        <v>500</v>
      </c>
      <c r="G19" s="53">
        <f t="shared" si="0"/>
        <v>6650</v>
      </c>
      <c r="H19" s="54"/>
    </row>
    <row r="20" ht="27" customHeight="1" spans="1:8">
      <c r="A20" s="50">
        <v>7</v>
      </c>
      <c r="B20" s="51" t="s">
        <v>41</v>
      </c>
      <c r="C20" s="50" t="s">
        <v>49</v>
      </c>
      <c r="D20" s="52" t="s">
        <v>5</v>
      </c>
      <c r="E20" s="50">
        <v>5.44</v>
      </c>
      <c r="F20" s="50">
        <v>60</v>
      </c>
      <c r="G20" s="53">
        <f t="shared" si="0"/>
        <v>326.4</v>
      </c>
      <c r="H20" s="54">
        <f>SUM(G20:G21)</f>
        <v>4790.4</v>
      </c>
    </row>
    <row r="21" ht="27" customHeight="1" spans="1:8">
      <c r="A21" s="50"/>
      <c r="B21" s="51"/>
      <c r="C21" s="50"/>
      <c r="D21" s="52" t="s">
        <v>86</v>
      </c>
      <c r="E21" s="50">
        <v>9.92</v>
      </c>
      <c r="F21" s="50">
        <v>450</v>
      </c>
      <c r="G21" s="53">
        <f t="shared" si="0"/>
        <v>4464</v>
      </c>
      <c r="H21" s="54"/>
    </row>
    <row r="22" ht="27" customHeight="1" spans="1:8">
      <c r="A22" s="50">
        <v>8</v>
      </c>
      <c r="B22" s="55" t="s">
        <v>41</v>
      </c>
      <c r="C22" s="50" t="s">
        <v>49</v>
      </c>
      <c r="D22" s="52" t="s">
        <v>5</v>
      </c>
      <c r="E22" s="50">
        <v>11.44</v>
      </c>
      <c r="F22" s="50">
        <v>60</v>
      </c>
      <c r="G22" s="53">
        <f t="shared" si="0"/>
        <v>686.4</v>
      </c>
      <c r="H22" s="54">
        <f>SUM(G22:G25)</f>
        <v>15184.9</v>
      </c>
    </row>
    <row r="23" ht="27" customHeight="1" spans="1:8">
      <c r="A23" s="50"/>
      <c r="B23" s="55"/>
      <c r="C23" s="50"/>
      <c r="D23" s="52" t="s">
        <v>8</v>
      </c>
      <c r="E23" s="50">
        <v>7.56</v>
      </c>
      <c r="F23" s="50">
        <v>250</v>
      </c>
      <c r="G23" s="53">
        <f t="shared" si="0"/>
        <v>1890</v>
      </c>
      <c r="H23" s="54"/>
    </row>
    <row r="24" ht="27" customHeight="1" spans="1:8">
      <c r="A24" s="50"/>
      <c r="B24" s="55"/>
      <c r="C24" s="50"/>
      <c r="D24" s="52" t="s">
        <v>13</v>
      </c>
      <c r="E24" s="50">
        <v>18.92</v>
      </c>
      <c r="F24" s="50">
        <v>650</v>
      </c>
      <c r="G24" s="53">
        <f t="shared" ref="G24" si="1">E24*F24</f>
        <v>12298</v>
      </c>
      <c r="H24" s="54"/>
    </row>
    <row r="25" s="38" customFormat="1" ht="27" customHeight="1" spans="1:8">
      <c r="A25" s="56"/>
      <c r="B25" s="55"/>
      <c r="C25" s="56"/>
      <c r="D25" s="57" t="s">
        <v>9</v>
      </c>
      <c r="E25" s="56">
        <v>6.21</v>
      </c>
      <c r="F25" s="56">
        <v>50</v>
      </c>
      <c r="G25" s="58">
        <f t="shared" si="0"/>
        <v>310.5</v>
      </c>
      <c r="H25" s="59"/>
    </row>
    <row r="26" ht="27" customHeight="1" spans="1:8">
      <c r="A26" s="50">
        <v>9</v>
      </c>
      <c r="B26" s="51" t="s">
        <v>51</v>
      </c>
      <c r="C26" s="50" t="s">
        <v>52</v>
      </c>
      <c r="D26" s="52" t="s">
        <v>8</v>
      </c>
      <c r="E26" s="50">
        <v>6.21</v>
      </c>
      <c r="F26" s="50">
        <v>200</v>
      </c>
      <c r="G26" s="53">
        <f t="shared" si="0"/>
        <v>1242</v>
      </c>
      <c r="H26" s="54">
        <f>SUM(G26:G27)</f>
        <v>9747</v>
      </c>
    </row>
    <row r="27" ht="27" customHeight="1" spans="1:8">
      <c r="A27" s="50"/>
      <c r="B27" s="51"/>
      <c r="C27" s="50"/>
      <c r="D27" s="52" t="s">
        <v>86</v>
      </c>
      <c r="E27" s="50">
        <v>18.9</v>
      </c>
      <c r="F27" s="50">
        <v>450</v>
      </c>
      <c r="G27" s="53">
        <f t="shared" si="0"/>
        <v>8505</v>
      </c>
      <c r="H27" s="54"/>
    </row>
    <row r="28" ht="27" customHeight="1" spans="1:8">
      <c r="A28" s="50">
        <v>10</v>
      </c>
      <c r="B28" s="51" t="s">
        <v>53</v>
      </c>
      <c r="C28" s="50" t="s">
        <v>54</v>
      </c>
      <c r="D28" s="52" t="s">
        <v>87</v>
      </c>
      <c r="E28" s="50">
        <v>8</v>
      </c>
      <c r="F28" s="50">
        <v>100</v>
      </c>
      <c r="G28" s="53">
        <f t="shared" si="0"/>
        <v>800</v>
      </c>
      <c r="H28" s="54">
        <f>SUM(G28:G29)</f>
        <v>7073</v>
      </c>
    </row>
    <row r="29" ht="27" customHeight="1" spans="1:8">
      <c r="A29" s="50"/>
      <c r="B29" s="51"/>
      <c r="C29" s="50"/>
      <c r="D29" s="52" t="s">
        <v>86</v>
      </c>
      <c r="E29" s="50">
        <v>13.94</v>
      </c>
      <c r="F29" s="50">
        <v>450</v>
      </c>
      <c r="G29" s="53">
        <f t="shared" si="0"/>
        <v>6273</v>
      </c>
      <c r="H29" s="54"/>
    </row>
    <row r="30" ht="43.5" customHeight="1" spans="1:8">
      <c r="A30" s="50">
        <v>11</v>
      </c>
      <c r="B30" s="51" t="s">
        <v>53</v>
      </c>
      <c r="C30" s="50" t="s">
        <v>55</v>
      </c>
      <c r="D30" s="52" t="s">
        <v>86</v>
      </c>
      <c r="E30" s="50">
        <v>6.82</v>
      </c>
      <c r="F30" s="50">
        <v>400</v>
      </c>
      <c r="G30" s="53">
        <f t="shared" si="0"/>
        <v>2728</v>
      </c>
      <c r="H30" s="54">
        <v>2728</v>
      </c>
    </row>
    <row r="31" ht="27" customHeight="1" spans="1:8">
      <c r="A31" s="50">
        <v>12</v>
      </c>
      <c r="B31" s="51" t="s">
        <v>53</v>
      </c>
      <c r="C31" s="50" t="s">
        <v>56</v>
      </c>
      <c r="D31" s="52" t="s">
        <v>13</v>
      </c>
      <c r="E31" s="50">
        <v>15.48</v>
      </c>
      <c r="F31" s="50">
        <v>650</v>
      </c>
      <c r="G31" s="53">
        <f t="shared" si="0"/>
        <v>10062</v>
      </c>
      <c r="H31" s="59">
        <f>SUM(G31:G37)</f>
        <v>57988.5</v>
      </c>
    </row>
    <row r="32" ht="27" customHeight="1" spans="1:8">
      <c r="A32" s="50"/>
      <c r="B32" s="51"/>
      <c r="C32" s="50"/>
      <c r="D32" s="52" t="s">
        <v>86</v>
      </c>
      <c r="E32" s="50">
        <v>14.76</v>
      </c>
      <c r="F32" s="50">
        <v>500</v>
      </c>
      <c r="G32" s="53">
        <f t="shared" si="0"/>
        <v>7380</v>
      </c>
      <c r="H32" s="59"/>
    </row>
    <row r="33" ht="27" customHeight="1" spans="1:8">
      <c r="A33" s="50"/>
      <c r="B33" s="51"/>
      <c r="C33" s="50"/>
      <c r="D33" s="52" t="s">
        <v>11</v>
      </c>
      <c r="E33" s="50">
        <v>24.19</v>
      </c>
      <c r="F33" s="50">
        <v>150</v>
      </c>
      <c r="G33" s="53">
        <f t="shared" si="0"/>
        <v>3628.5</v>
      </c>
      <c r="H33" s="59"/>
    </row>
    <row r="34" ht="27" customHeight="1" spans="1:8">
      <c r="A34" s="50"/>
      <c r="B34" s="51"/>
      <c r="C34" s="50"/>
      <c r="D34" s="52" t="s">
        <v>88</v>
      </c>
      <c r="E34" s="50">
        <v>28.9</v>
      </c>
      <c r="F34" s="50">
        <v>100</v>
      </c>
      <c r="G34" s="53">
        <f t="shared" si="0"/>
        <v>2890</v>
      </c>
      <c r="H34" s="59"/>
    </row>
    <row r="35" ht="27" customHeight="1" spans="1:8">
      <c r="A35" s="50"/>
      <c r="B35" s="51"/>
      <c r="C35" s="50"/>
      <c r="D35" s="52" t="s">
        <v>89</v>
      </c>
      <c r="E35" s="50">
        <v>87.45</v>
      </c>
      <c r="F35" s="50">
        <v>300</v>
      </c>
      <c r="G35" s="53">
        <f t="shared" si="0"/>
        <v>26235</v>
      </c>
      <c r="H35" s="59"/>
    </row>
    <row r="36" ht="27" customHeight="1" spans="1:8">
      <c r="A36" s="50"/>
      <c r="B36" s="51"/>
      <c r="C36" s="50"/>
      <c r="D36" s="52" t="s">
        <v>85</v>
      </c>
      <c r="E36" s="50">
        <v>1</v>
      </c>
      <c r="F36" s="50">
        <v>200</v>
      </c>
      <c r="G36" s="53">
        <f t="shared" si="0"/>
        <v>200</v>
      </c>
      <c r="H36" s="59"/>
    </row>
    <row r="37" ht="27" customHeight="1" spans="1:8">
      <c r="A37" s="50"/>
      <c r="B37" s="51"/>
      <c r="C37" s="50"/>
      <c r="D37" s="52" t="s">
        <v>90</v>
      </c>
      <c r="E37" s="50">
        <v>75.93</v>
      </c>
      <c r="F37" s="50">
        <v>100</v>
      </c>
      <c r="G37" s="53">
        <f t="shared" si="0"/>
        <v>7593</v>
      </c>
      <c r="H37" s="59"/>
    </row>
    <row r="38" ht="27" customHeight="1" spans="1:8">
      <c r="A38" s="50">
        <v>13</v>
      </c>
      <c r="B38" s="51" t="s">
        <v>57</v>
      </c>
      <c r="C38" s="50" t="s">
        <v>58</v>
      </c>
      <c r="D38" s="52" t="s">
        <v>5</v>
      </c>
      <c r="E38" s="50">
        <v>9.36</v>
      </c>
      <c r="F38" s="50">
        <v>60</v>
      </c>
      <c r="G38" s="53">
        <f t="shared" si="0"/>
        <v>561.6</v>
      </c>
      <c r="H38" s="54">
        <f>SUM(G38:G41)</f>
        <v>15721.6</v>
      </c>
    </row>
    <row r="39" ht="27" customHeight="1" spans="1:8">
      <c r="A39" s="50"/>
      <c r="B39" s="51"/>
      <c r="C39" s="50"/>
      <c r="D39" s="52" t="s">
        <v>9</v>
      </c>
      <c r="E39" s="50">
        <v>9.5</v>
      </c>
      <c r="F39" s="50">
        <v>50</v>
      </c>
      <c r="G39" s="53">
        <f t="shared" si="0"/>
        <v>475</v>
      </c>
      <c r="H39" s="54"/>
    </row>
    <row r="40" ht="27" customHeight="1" spans="1:8">
      <c r="A40" s="50"/>
      <c r="B40" s="51"/>
      <c r="C40" s="50"/>
      <c r="D40" s="52" t="s">
        <v>13</v>
      </c>
      <c r="E40" s="50">
        <v>8.7</v>
      </c>
      <c r="F40" s="50">
        <v>550</v>
      </c>
      <c r="G40" s="53">
        <f t="shared" si="0"/>
        <v>4785</v>
      </c>
      <c r="H40" s="54"/>
    </row>
    <row r="41" ht="27" customHeight="1" spans="1:8">
      <c r="A41" s="50"/>
      <c r="B41" s="51"/>
      <c r="C41" s="50"/>
      <c r="D41" s="52" t="s">
        <v>86</v>
      </c>
      <c r="E41" s="50">
        <v>19.8</v>
      </c>
      <c r="F41" s="50">
        <v>500</v>
      </c>
      <c r="G41" s="53">
        <f t="shared" si="0"/>
        <v>9900</v>
      </c>
      <c r="H41" s="54"/>
    </row>
    <row r="42" ht="27" customHeight="1" spans="1:8">
      <c r="A42" s="50">
        <v>14</v>
      </c>
      <c r="B42" s="51" t="s">
        <v>57</v>
      </c>
      <c r="C42" s="50" t="s">
        <v>59</v>
      </c>
      <c r="D42" s="52" t="s">
        <v>9</v>
      </c>
      <c r="E42" s="50">
        <v>4.5</v>
      </c>
      <c r="F42" s="50">
        <v>60</v>
      </c>
      <c r="G42" s="53">
        <f t="shared" si="0"/>
        <v>270</v>
      </c>
      <c r="H42" s="54">
        <f>SUM(G42:G44)</f>
        <v>6174</v>
      </c>
    </row>
    <row r="43" ht="27" customHeight="1" spans="1:8">
      <c r="A43" s="50"/>
      <c r="B43" s="51"/>
      <c r="C43" s="50"/>
      <c r="D43" s="52" t="s">
        <v>8</v>
      </c>
      <c r="E43" s="50">
        <v>4.32</v>
      </c>
      <c r="F43" s="50">
        <v>200</v>
      </c>
      <c r="G43" s="53">
        <f t="shared" si="0"/>
        <v>864</v>
      </c>
      <c r="H43" s="54"/>
    </row>
    <row r="44" ht="27" customHeight="1" spans="1:8">
      <c r="A44" s="50"/>
      <c r="B44" s="51"/>
      <c r="C44" s="50"/>
      <c r="D44" s="52" t="s">
        <v>86</v>
      </c>
      <c r="E44" s="50">
        <v>12.6</v>
      </c>
      <c r="F44" s="50">
        <v>400</v>
      </c>
      <c r="G44" s="53">
        <f t="shared" si="0"/>
        <v>5040</v>
      </c>
      <c r="H44" s="54"/>
    </row>
    <row r="45" ht="27" customHeight="1" spans="1:8">
      <c r="A45" s="50">
        <v>15</v>
      </c>
      <c r="B45" s="51" t="s">
        <v>57</v>
      </c>
      <c r="C45" s="50" t="s">
        <v>60</v>
      </c>
      <c r="D45" s="52" t="s">
        <v>87</v>
      </c>
      <c r="E45" s="50">
        <v>0.77</v>
      </c>
      <c r="F45" s="50">
        <v>100</v>
      </c>
      <c r="G45" s="53">
        <f t="shared" si="0"/>
        <v>77</v>
      </c>
      <c r="H45" s="54">
        <f>SUM(G45:G46)</f>
        <v>8192</v>
      </c>
    </row>
    <row r="46" ht="27" customHeight="1" spans="1:8">
      <c r="A46" s="50"/>
      <c r="B46" s="51"/>
      <c r="C46" s="50"/>
      <c r="D46" s="52" t="s">
        <v>13</v>
      </c>
      <c r="E46" s="50">
        <v>16.23</v>
      </c>
      <c r="F46" s="50">
        <v>500</v>
      </c>
      <c r="G46" s="53">
        <f t="shared" si="0"/>
        <v>8115</v>
      </c>
      <c r="H46" s="54"/>
    </row>
    <row r="47" ht="27" customHeight="1" spans="1:8">
      <c r="A47" s="50">
        <v>16</v>
      </c>
      <c r="B47" s="51" t="s">
        <v>61</v>
      </c>
      <c r="C47" s="50" t="s">
        <v>62</v>
      </c>
      <c r="D47" s="52" t="s">
        <v>5</v>
      </c>
      <c r="E47" s="50">
        <v>12.24</v>
      </c>
      <c r="F47" s="50">
        <v>60</v>
      </c>
      <c r="G47" s="53">
        <f t="shared" si="0"/>
        <v>734.4</v>
      </c>
      <c r="H47" s="54">
        <f>SUM(G47:G48)</f>
        <v>10832.4</v>
      </c>
    </row>
    <row r="48" ht="27" customHeight="1" spans="1:8">
      <c r="A48" s="50"/>
      <c r="B48" s="51"/>
      <c r="C48" s="50"/>
      <c r="D48" s="52" t="s">
        <v>86</v>
      </c>
      <c r="E48" s="50">
        <v>22.44</v>
      </c>
      <c r="F48" s="50">
        <v>450</v>
      </c>
      <c r="G48" s="53">
        <f t="shared" si="0"/>
        <v>10098</v>
      </c>
      <c r="H48" s="54"/>
    </row>
    <row r="49" ht="39" customHeight="1" spans="1:8">
      <c r="A49" s="50">
        <v>17</v>
      </c>
      <c r="B49" s="51" t="s">
        <v>61</v>
      </c>
      <c r="C49" s="50" t="s">
        <v>63</v>
      </c>
      <c r="D49" s="52" t="s">
        <v>86</v>
      </c>
      <c r="E49" s="50">
        <v>40.35</v>
      </c>
      <c r="F49" s="50">
        <v>400</v>
      </c>
      <c r="G49" s="53">
        <f t="shared" si="0"/>
        <v>16140</v>
      </c>
      <c r="H49" s="53">
        <v>16140</v>
      </c>
    </row>
    <row r="50" ht="30.75" customHeight="1" spans="1:8">
      <c r="A50" s="50">
        <v>18</v>
      </c>
      <c r="B50" s="51" t="s">
        <v>64</v>
      </c>
      <c r="C50" s="50" t="s">
        <v>65</v>
      </c>
      <c r="D50" s="52" t="s">
        <v>6</v>
      </c>
      <c r="E50" s="50">
        <v>12.96</v>
      </c>
      <c r="F50" s="50">
        <v>150</v>
      </c>
      <c r="G50" s="53">
        <f t="shared" si="0"/>
        <v>1944</v>
      </c>
      <c r="H50" s="54">
        <f>SUM(G50:G50)</f>
        <v>1944</v>
      </c>
    </row>
    <row r="51" ht="27" customHeight="1" spans="1:8">
      <c r="A51" s="50">
        <v>19</v>
      </c>
      <c r="B51" s="51" t="s">
        <v>64</v>
      </c>
      <c r="C51" s="50" t="s">
        <v>66</v>
      </c>
      <c r="D51" s="52" t="s">
        <v>13</v>
      </c>
      <c r="E51" s="50">
        <v>14.43</v>
      </c>
      <c r="F51" s="50">
        <v>500</v>
      </c>
      <c r="G51" s="53">
        <f t="shared" si="0"/>
        <v>7215</v>
      </c>
      <c r="H51" s="54">
        <f>G51+G52</f>
        <v>17087</v>
      </c>
    </row>
    <row r="52" ht="27" customHeight="1" spans="1:8">
      <c r="A52" s="50"/>
      <c r="B52" s="51"/>
      <c r="C52" s="50"/>
      <c r="D52" s="52" t="s">
        <v>86</v>
      </c>
      <c r="E52" s="50">
        <v>24.68</v>
      </c>
      <c r="F52" s="50">
        <v>400</v>
      </c>
      <c r="G52" s="53">
        <f t="shared" si="0"/>
        <v>9872</v>
      </c>
      <c r="H52" s="54"/>
    </row>
    <row r="53" ht="27" customHeight="1" spans="1:8">
      <c r="A53" s="50">
        <v>20</v>
      </c>
      <c r="B53" s="51" t="s">
        <v>64</v>
      </c>
      <c r="C53" s="50" t="s">
        <v>67</v>
      </c>
      <c r="D53" s="52" t="s">
        <v>6</v>
      </c>
      <c r="E53" s="50">
        <v>38.16</v>
      </c>
      <c r="F53" s="50">
        <v>400</v>
      </c>
      <c r="G53" s="53">
        <f t="shared" si="0"/>
        <v>15264</v>
      </c>
      <c r="H53" s="54">
        <f>SUM(G53:G55)</f>
        <v>26652</v>
      </c>
    </row>
    <row r="54" ht="27" customHeight="1" spans="1:8">
      <c r="A54" s="50"/>
      <c r="B54" s="51"/>
      <c r="C54" s="50"/>
      <c r="D54" s="52" t="s">
        <v>91</v>
      </c>
      <c r="E54" s="50">
        <v>9.8</v>
      </c>
      <c r="F54" s="50">
        <v>60</v>
      </c>
      <c r="G54" s="53">
        <f t="shared" si="0"/>
        <v>588</v>
      </c>
      <c r="H54" s="54"/>
    </row>
    <row r="55" ht="27" customHeight="1" spans="1:8">
      <c r="A55" s="50"/>
      <c r="B55" s="51"/>
      <c r="C55" s="50"/>
      <c r="D55" s="52" t="s">
        <v>92</v>
      </c>
      <c r="E55" s="50">
        <v>72</v>
      </c>
      <c r="F55" s="50">
        <v>150</v>
      </c>
      <c r="G55" s="53">
        <f t="shared" si="0"/>
        <v>10800</v>
      </c>
      <c r="H55" s="54"/>
    </row>
    <row r="56" ht="27" customHeight="1" spans="1:8">
      <c r="A56" s="50">
        <v>21</v>
      </c>
      <c r="B56" s="51" t="s">
        <v>68</v>
      </c>
      <c r="C56" s="50" t="s">
        <v>69</v>
      </c>
      <c r="D56" s="52" t="s">
        <v>11</v>
      </c>
      <c r="E56" s="50">
        <v>24.47</v>
      </c>
      <c r="F56" s="50">
        <v>60</v>
      </c>
      <c r="G56" s="53">
        <f t="shared" si="0"/>
        <v>1468.2</v>
      </c>
      <c r="H56" s="54">
        <f>SUM(G56:G59)</f>
        <v>8216.2</v>
      </c>
    </row>
    <row r="57" ht="27" customHeight="1" spans="1:8">
      <c r="A57" s="50"/>
      <c r="B57" s="51"/>
      <c r="C57" s="50"/>
      <c r="D57" s="52" t="s">
        <v>93</v>
      </c>
      <c r="E57" s="50">
        <v>6.6</v>
      </c>
      <c r="F57" s="50">
        <v>80</v>
      </c>
      <c r="G57" s="53">
        <f t="shared" si="0"/>
        <v>528</v>
      </c>
      <c r="H57" s="54"/>
    </row>
    <row r="58" ht="27" customHeight="1" spans="1:8">
      <c r="A58" s="50"/>
      <c r="B58" s="51"/>
      <c r="C58" s="50"/>
      <c r="D58" s="52" t="s">
        <v>86</v>
      </c>
      <c r="E58" s="50">
        <v>15.05</v>
      </c>
      <c r="F58" s="50">
        <v>400</v>
      </c>
      <c r="G58" s="53">
        <f t="shared" ref="G58" si="2">E58*F58</f>
        <v>6020</v>
      </c>
      <c r="H58" s="54"/>
    </row>
    <row r="59" s="38" customFormat="1" ht="27" customHeight="1" spans="1:8">
      <c r="A59" s="56"/>
      <c r="B59" s="55"/>
      <c r="C59" s="56"/>
      <c r="D59" s="57" t="s">
        <v>85</v>
      </c>
      <c r="E59" s="56">
        <v>1</v>
      </c>
      <c r="F59" s="56">
        <v>200</v>
      </c>
      <c r="G59" s="58">
        <f t="shared" si="0"/>
        <v>200</v>
      </c>
      <c r="H59" s="59"/>
    </row>
    <row r="60" ht="27" customHeight="1" spans="1:8">
      <c r="A60" s="50">
        <v>22</v>
      </c>
      <c r="B60" s="51" t="s">
        <v>68</v>
      </c>
      <c r="C60" s="50" t="s">
        <v>70</v>
      </c>
      <c r="D60" s="52" t="s">
        <v>93</v>
      </c>
      <c r="E60" s="50">
        <v>12.21</v>
      </c>
      <c r="F60" s="50">
        <v>80</v>
      </c>
      <c r="G60" s="53">
        <f t="shared" si="0"/>
        <v>976.8</v>
      </c>
      <c r="H60" s="54">
        <f>SUM(G60:G60)</f>
        <v>976.8</v>
      </c>
    </row>
    <row r="61" ht="27" customHeight="1" spans="1:8">
      <c r="A61" s="60">
        <v>23</v>
      </c>
      <c r="B61" s="61" t="s">
        <v>68</v>
      </c>
      <c r="C61" s="60" t="s">
        <v>71</v>
      </c>
      <c r="D61" s="52" t="s">
        <v>87</v>
      </c>
      <c r="E61" s="50">
        <v>1.95</v>
      </c>
      <c r="F61" s="50">
        <v>100</v>
      </c>
      <c r="G61" s="53">
        <f t="shared" si="0"/>
        <v>195</v>
      </c>
      <c r="H61" s="62">
        <f>SUM(G61:G63)</f>
        <v>9479</v>
      </c>
    </row>
    <row r="62" ht="27" customHeight="1" spans="1:8">
      <c r="A62" s="63"/>
      <c r="B62" s="64"/>
      <c r="C62" s="63"/>
      <c r="D62" s="52" t="s">
        <v>94</v>
      </c>
      <c r="E62" s="50">
        <v>6.4</v>
      </c>
      <c r="F62" s="50">
        <v>300</v>
      </c>
      <c r="G62" s="53">
        <f t="shared" si="0"/>
        <v>1920</v>
      </c>
      <c r="H62" s="65"/>
    </row>
    <row r="63" ht="27" customHeight="1" spans="1:8">
      <c r="A63" s="66"/>
      <c r="B63" s="67"/>
      <c r="C63" s="66"/>
      <c r="D63" s="52" t="s">
        <v>86</v>
      </c>
      <c r="E63" s="50">
        <v>18.41</v>
      </c>
      <c r="F63" s="50">
        <v>400</v>
      </c>
      <c r="G63" s="53">
        <f t="shared" si="0"/>
        <v>7364</v>
      </c>
      <c r="H63" s="68"/>
    </row>
    <row r="64" ht="27" customHeight="1" spans="1:8">
      <c r="A64" s="50">
        <v>24</v>
      </c>
      <c r="B64" s="51" t="s">
        <v>68</v>
      </c>
      <c r="C64" s="50" t="s">
        <v>72</v>
      </c>
      <c r="D64" s="52" t="s">
        <v>87</v>
      </c>
      <c r="E64" s="50">
        <v>2</v>
      </c>
      <c r="F64" s="50">
        <v>100</v>
      </c>
      <c r="G64" s="53">
        <f t="shared" si="0"/>
        <v>200</v>
      </c>
      <c r="H64" s="54">
        <f>G64+G65+G66</f>
        <v>12345.5</v>
      </c>
    </row>
    <row r="65" ht="27" customHeight="1" spans="1:8">
      <c r="A65" s="50"/>
      <c r="B65" s="51"/>
      <c r="C65" s="50"/>
      <c r="D65" s="52" t="s">
        <v>13</v>
      </c>
      <c r="E65" s="50">
        <v>10.89</v>
      </c>
      <c r="F65" s="50">
        <v>550</v>
      </c>
      <c r="G65" s="53">
        <f t="shared" si="0"/>
        <v>5989.5</v>
      </c>
      <c r="H65" s="54"/>
    </row>
    <row r="66" ht="27" customHeight="1" spans="1:8">
      <c r="A66" s="50"/>
      <c r="B66" s="51"/>
      <c r="C66" s="50"/>
      <c r="D66" s="52" t="s">
        <v>86</v>
      </c>
      <c r="E66" s="50">
        <v>13.68</v>
      </c>
      <c r="F66" s="50">
        <v>450</v>
      </c>
      <c r="G66" s="53">
        <f t="shared" si="0"/>
        <v>6156</v>
      </c>
      <c r="H66" s="54"/>
    </row>
    <row r="67" ht="27" customHeight="1" spans="1:8">
      <c r="A67" s="50">
        <v>25</v>
      </c>
      <c r="B67" s="51" t="s">
        <v>68</v>
      </c>
      <c r="C67" s="50" t="s">
        <v>73</v>
      </c>
      <c r="D67" s="52" t="s">
        <v>8</v>
      </c>
      <c r="E67" s="50">
        <v>10.8</v>
      </c>
      <c r="F67" s="50">
        <v>350</v>
      </c>
      <c r="G67" s="53">
        <f t="shared" si="0"/>
        <v>3780</v>
      </c>
      <c r="H67" s="54">
        <f>SUM(G67:G67)</f>
        <v>3780</v>
      </c>
    </row>
    <row r="68" ht="27" customHeight="1" spans="1:8">
      <c r="A68" s="50">
        <v>26</v>
      </c>
      <c r="B68" s="51" t="s">
        <v>68</v>
      </c>
      <c r="C68" s="50" t="s">
        <v>74</v>
      </c>
      <c r="D68" s="52" t="s">
        <v>9</v>
      </c>
      <c r="E68" s="50">
        <v>22.04</v>
      </c>
      <c r="F68" s="50">
        <v>50</v>
      </c>
      <c r="G68" s="53">
        <f t="shared" si="0"/>
        <v>1102</v>
      </c>
      <c r="H68" s="54">
        <f>SUM(G68:G69)</f>
        <v>4942</v>
      </c>
    </row>
    <row r="69" ht="27" customHeight="1" spans="1:8">
      <c r="A69" s="50"/>
      <c r="B69" s="51"/>
      <c r="C69" s="50"/>
      <c r="D69" s="52" t="s">
        <v>86</v>
      </c>
      <c r="E69" s="50">
        <v>9.6</v>
      </c>
      <c r="F69" s="50">
        <v>400</v>
      </c>
      <c r="G69" s="53">
        <f t="shared" ref="G69:G85" si="3">E69*F69</f>
        <v>3840</v>
      </c>
      <c r="H69" s="54"/>
    </row>
    <row r="70" ht="27" customHeight="1" spans="1:8">
      <c r="A70" s="50">
        <v>27</v>
      </c>
      <c r="B70" s="51" t="s">
        <v>68</v>
      </c>
      <c r="C70" s="50" t="s">
        <v>75</v>
      </c>
      <c r="D70" s="52" t="s">
        <v>5</v>
      </c>
      <c r="E70" s="50">
        <v>8.7</v>
      </c>
      <c r="F70" s="50">
        <v>60</v>
      </c>
      <c r="G70" s="53">
        <f t="shared" si="3"/>
        <v>522</v>
      </c>
      <c r="H70" s="54">
        <f>SUM(G70:G73)</f>
        <v>2738.5</v>
      </c>
    </row>
    <row r="71" ht="27" customHeight="1" spans="1:8">
      <c r="A71" s="50"/>
      <c r="B71" s="51"/>
      <c r="C71" s="50"/>
      <c r="D71" s="52" t="s">
        <v>9</v>
      </c>
      <c r="E71" s="50">
        <v>13.63</v>
      </c>
      <c r="F71" s="50">
        <v>50</v>
      </c>
      <c r="G71" s="53">
        <f t="shared" si="3"/>
        <v>681.5</v>
      </c>
      <c r="H71" s="54"/>
    </row>
    <row r="72" ht="27" customHeight="1" spans="1:8">
      <c r="A72" s="50"/>
      <c r="B72" s="51"/>
      <c r="C72" s="50"/>
      <c r="D72" s="52" t="s">
        <v>95</v>
      </c>
      <c r="E72" s="50">
        <v>9.9</v>
      </c>
      <c r="F72" s="50">
        <v>150</v>
      </c>
      <c r="G72" s="53">
        <f t="shared" si="3"/>
        <v>1485</v>
      </c>
      <c r="H72" s="54"/>
    </row>
    <row r="73" ht="27" customHeight="1" spans="1:8">
      <c r="A73" s="50"/>
      <c r="B73" s="51"/>
      <c r="C73" s="50"/>
      <c r="D73" s="52" t="s">
        <v>96</v>
      </c>
      <c r="E73" s="50">
        <v>1</v>
      </c>
      <c r="F73" s="50">
        <v>50</v>
      </c>
      <c r="G73" s="53">
        <f t="shared" si="3"/>
        <v>50</v>
      </c>
      <c r="H73" s="54"/>
    </row>
    <row r="74" ht="29.25" customHeight="1" spans="1:8">
      <c r="A74" s="66">
        <v>28</v>
      </c>
      <c r="B74" s="67" t="s">
        <v>68</v>
      </c>
      <c r="C74" s="66" t="s">
        <v>76</v>
      </c>
      <c r="D74" s="52" t="s">
        <v>86</v>
      </c>
      <c r="E74" s="50">
        <v>15.2</v>
      </c>
      <c r="F74" s="50">
        <v>450</v>
      </c>
      <c r="G74" s="53">
        <f t="shared" si="3"/>
        <v>6840</v>
      </c>
      <c r="H74" s="68">
        <v>6840</v>
      </c>
    </row>
    <row r="75" ht="27" customHeight="1" spans="1:8">
      <c r="A75" s="60">
        <v>29</v>
      </c>
      <c r="B75" s="61" t="s">
        <v>68</v>
      </c>
      <c r="C75" s="60" t="s">
        <v>77</v>
      </c>
      <c r="D75" s="52" t="s">
        <v>6</v>
      </c>
      <c r="E75" s="50">
        <v>9.92</v>
      </c>
      <c r="F75" s="50">
        <v>350</v>
      </c>
      <c r="G75" s="53">
        <f t="shared" si="3"/>
        <v>3472</v>
      </c>
      <c r="H75" s="62">
        <f>SUM(G75:G78)</f>
        <v>5497.9</v>
      </c>
    </row>
    <row r="76" ht="27" customHeight="1" spans="1:8">
      <c r="A76" s="63"/>
      <c r="B76" s="64"/>
      <c r="C76" s="63"/>
      <c r="D76" s="52" t="s">
        <v>5</v>
      </c>
      <c r="E76" s="50">
        <v>8.64</v>
      </c>
      <c r="F76" s="50">
        <v>60</v>
      </c>
      <c r="G76" s="53">
        <f t="shared" si="3"/>
        <v>518.4</v>
      </c>
      <c r="H76" s="65"/>
    </row>
    <row r="77" ht="27" customHeight="1" spans="1:8">
      <c r="A77" s="63"/>
      <c r="B77" s="64"/>
      <c r="C77" s="63"/>
      <c r="D77" s="52" t="s">
        <v>9</v>
      </c>
      <c r="E77" s="50">
        <v>21.49</v>
      </c>
      <c r="F77" s="50">
        <v>50</v>
      </c>
      <c r="G77" s="53">
        <f t="shared" si="3"/>
        <v>1074.5</v>
      </c>
      <c r="H77" s="65"/>
    </row>
    <row r="78" ht="27" customHeight="1" spans="1:8">
      <c r="A78" s="63"/>
      <c r="B78" s="64"/>
      <c r="C78" s="63"/>
      <c r="D78" s="52" t="s">
        <v>87</v>
      </c>
      <c r="E78" s="50">
        <v>4.33</v>
      </c>
      <c r="F78" s="50">
        <v>100</v>
      </c>
      <c r="G78" s="53">
        <f t="shared" si="3"/>
        <v>433</v>
      </c>
      <c r="H78" s="65"/>
    </row>
    <row r="79" ht="27" customHeight="1" spans="1:8">
      <c r="A79" s="60">
        <v>30</v>
      </c>
      <c r="B79" s="61" t="s">
        <v>78</v>
      </c>
      <c r="C79" s="60" t="s">
        <v>79</v>
      </c>
      <c r="D79" s="52" t="s">
        <v>8</v>
      </c>
      <c r="E79" s="50">
        <v>21.08</v>
      </c>
      <c r="F79" s="50">
        <v>250</v>
      </c>
      <c r="G79" s="53">
        <f t="shared" si="3"/>
        <v>5270</v>
      </c>
      <c r="H79" s="62">
        <f>SUM(G79:G81)</f>
        <v>26299.8</v>
      </c>
    </row>
    <row r="80" ht="27" customHeight="1" spans="1:8">
      <c r="A80" s="63"/>
      <c r="B80" s="64"/>
      <c r="C80" s="63"/>
      <c r="D80" s="52" t="s">
        <v>5</v>
      </c>
      <c r="E80" s="50">
        <v>16.83</v>
      </c>
      <c r="F80" s="50">
        <v>60</v>
      </c>
      <c r="G80" s="53">
        <f t="shared" si="3"/>
        <v>1009.8</v>
      </c>
      <c r="H80" s="65"/>
    </row>
    <row r="81" ht="27" customHeight="1" spans="1:8">
      <c r="A81" s="66"/>
      <c r="B81" s="67"/>
      <c r="C81" s="66"/>
      <c r="D81" s="52" t="s">
        <v>13</v>
      </c>
      <c r="E81" s="50">
        <v>30.8</v>
      </c>
      <c r="F81" s="50">
        <v>650</v>
      </c>
      <c r="G81" s="53">
        <f t="shared" si="3"/>
        <v>20020</v>
      </c>
      <c r="H81" s="68"/>
    </row>
    <row r="82" ht="27" customHeight="1" spans="1:8">
      <c r="A82" s="60">
        <v>31</v>
      </c>
      <c r="B82" s="61" t="s">
        <v>80</v>
      </c>
      <c r="C82" s="60" t="s">
        <v>81</v>
      </c>
      <c r="D82" s="52" t="s">
        <v>97</v>
      </c>
      <c r="E82" s="50">
        <v>34.44</v>
      </c>
      <c r="F82" s="50">
        <v>60</v>
      </c>
      <c r="G82" s="53">
        <f t="shared" si="3"/>
        <v>2066.4</v>
      </c>
      <c r="H82" s="62">
        <f>SUM(G82:G85)</f>
        <v>21416.4</v>
      </c>
    </row>
    <row r="83" ht="27" customHeight="1" spans="1:8">
      <c r="A83" s="63"/>
      <c r="B83" s="64"/>
      <c r="C83" s="63"/>
      <c r="D83" s="50" t="s">
        <v>8</v>
      </c>
      <c r="E83" s="50">
        <v>36.19</v>
      </c>
      <c r="F83" s="50">
        <v>200</v>
      </c>
      <c r="G83" s="53">
        <f t="shared" si="3"/>
        <v>7238</v>
      </c>
      <c r="H83" s="65"/>
    </row>
    <row r="84" ht="27" customHeight="1" spans="1:8">
      <c r="A84" s="63"/>
      <c r="B84" s="64"/>
      <c r="C84" s="63"/>
      <c r="D84" s="50" t="s">
        <v>13</v>
      </c>
      <c r="E84" s="50">
        <v>21.62</v>
      </c>
      <c r="F84" s="50">
        <v>550</v>
      </c>
      <c r="G84" s="53">
        <f t="shared" ref="G84" si="4">E84*F84</f>
        <v>11891</v>
      </c>
      <c r="H84" s="65"/>
    </row>
    <row r="85" s="38" customFormat="1" ht="27" customHeight="1" spans="1:8">
      <c r="A85" s="69"/>
      <c r="B85" s="70"/>
      <c r="C85" s="69"/>
      <c r="D85" s="56" t="s">
        <v>87</v>
      </c>
      <c r="E85" s="56">
        <v>2.21</v>
      </c>
      <c r="F85" s="56">
        <v>100</v>
      </c>
      <c r="G85" s="58">
        <f t="shared" si="3"/>
        <v>221</v>
      </c>
      <c r="H85" s="71"/>
    </row>
    <row r="86" ht="44.1" customHeight="1" spans="1:8">
      <c r="A86" s="72"/>
      <c r="B86" s="67" t="s">
        <v>98</v>
      </c>
      <c r="C86" s="67"/>
      <c r="D86" s="66"/>
      <c r="E86" s="66"/>
      <c r="F86" s="66"/>
      <c r="G86" s="66"/>
      <c r="H86" s="73">
        <f>SUM(H3:H85)</f>
        <v>370212.8</v>
      </c>
    </row>
  </sheetData>
  <mergeCells count="98">
    <mergeCell ref="A1:H1"/>
    <mergeCell ref="B86:C86"/>
    <mergeCell ref="A3:A5"/>
    <mergeCell ref="A6:A7"/>
    <mergeCell ref="A9:A11"/>
    <mergeCell ref="A12:A16"/>
    <mergeCell ref="A17:A19"/>
    <mergeCell ref="A20:A21"/>
    <mergeCell ref="A22:A25"/>
    <mergeCell ref="A26:A27"/>
    <mergeCell ref="A28:A29"/>
    <mergeCell ref="A31:A37"/>
    <mergeCell ref="A38:A41"/>
    <mergeCell ref="A42:A44"/>
    <mergeCell ref="A45:A46"/>
    <mergeCell ref="A47:A48"/>
    <mergeCell ref="A51:A52"/>
    <mergeCell ref="A53:A55"/>
    <mergeCell ref="A56:A59"/>
    <mergeCell ref="A61:A63"/>
    <mergeCell ref="A64:A66"/>
    <mergeCell ref="A68:A69"/>
    <mergeCell ref="A70:A73"/>
    <mergeCell ref="A75:A78"/>
    <mergeCell ref="A79:A81"/>
    <mergeCell ref="A82:A85"/>
    <mergeCell ref="B3:B5"/>
    <mergeCell ref="B6:B7"/>
    <mergeCell ref="B9:B11"/>
    <mergeCell ref="B12:B16"/>
    <mergeCell ref="B17:B19"/>
    <mergeCell ref="B20:B21"/>
    <mergeCell ref="B22:B25"/>
    <mergeCell ref="B26:B27"/>
    <mergeCell ref="B28:B29"/>
    <mergeCell ref="B31:B37"/>
    <mergeCell ref="B38:B41"/>
    <mergeCell ref="B42:B44"/>
    <mergeCell ref="B45:B46"/>
    <mergeCell ref="B47:B48"/>
    <mergeCell ref="B51:B52"/>
    <mergeCell ref="B53:B55"/>
    <mergeCell ref="B56:B59"/>
    <mergeCell ref="B61:B63"/>
    <mergeCell ref="B64:B66"/>
    <mergeCell ref="B68:B69"/>
    <mergeCell ref="B70:B73"/>
    <mergeCell ref="B75:B78"/>
    <mergeCell ref="B79:B81"/>
    <mergeCell ref="B82:B85"/>
    <mergeCell ref="C3:C5"/>
    <mergeCell ref="C6:C7"/>
    <mergeCell ref="C9:C11"/>
    <mergeCell ref="C12:C16"/>
    <mergeCell ref="C17:C19"/>
    <mergeCell ref="C20:C21"/>
    <mergeCell ref="C22:C25"/>
    <mergeCell ref="C26:C27"/>
    <mergeCell ref="C28:C29"/>
    <mergeCell ref="C31:C37"/>
    <mergeCell ref="C38:C41"/>
    <mergeCell ref="C42:C44"/>
    <mergeCell ref="C45:C46"/>
    <mergeCell ref="C47:C48"/>
    <mergeCell ref="C51:C52"/>
    <mergeCell ref="C53:C55"/>
    <mergeCell ref="C56:C59"/>
    <mergeCell ref="C61:C63"/>
    <mergeCell ref="C64:C66"/>
    <mergeCell ref="C68:C69"/>
    <mergeCell ref="C70:C73"/>
    <mergeCell ref="C75:C78"/>
    <mergeCell ref="C79:C81"/>
    <mergeCell ref="C82:C85"/>
    <mergeCell ref="H3:H5"/>
    <mergeCell ref="H6:H7"/>
    <mergeCell ref="H9:H11"/>
    <mergeCell ref="H12:H16"/>
    <mergeCell ref="H17:H19"/>
    <mergeCell ref="H20:H21"/>
    <mergeCell ref="H22:H25"/>
    <mergeCell ref="H26:H27"/>
    <mergeCell ref="H28:H29"/>
    <mergeCell ref="H31:H37"/>
    <mergeCell ref="H38:H41"/>
    <mergeCell ref="H42:H44"/>
    <mergeCell ref="H45:H46"/>
    <mergeCell ref="H47:H48"/>
    <mergeCell ref="H51:H52"/>
    <mergeCell ref="H53:H55"/>
    <mergeCell ref="H56:H59"/>
    <mergeCell ref="H61:H63"/>
    <mergeCell ref="H64:H66"/>
    <mergeCell ref="H68:H69"/>
    <mergeCell ref="H70:H73"/>
    <mergeCell ref="H75:H78"/>
    <mergeCell ref="H79:H81"/>
    <mergeCell ref="H82:H85"/>
  </mergeCells>
  <pageMargins left="0.700694444444445" right="0.700694444444445" top="0.751388888888889" bottom="0.751388888888889" header="0.298611111111111" footer="0.298611111111111"/>
  <pageSetup paperSize="9" scale="55" orientation="portrait"/>
  <headerFooter/>
  <rowBreaks count="2" manualBreakCount="2">
    <brk id="41" max="16383" man="1"/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M35"/>
  <sheetViews>
    <sheetView view="pageBreakPreview" zoomScaleNormal="70" workbookViewId="0">
      <selection activeCell="D6" sqref="D6:F6"/>
    </sheetView>
  </sheetViews>
  <sheetFormatPr defaultColWidth="9" defaultRowHeight="13.5"/>
  <cols>
    <col min="1" max="1" width="9.5" customWidth="1"/>
    <col min="2" max="2" width="25.625" style="1" customWidth="1"/>
    <col min="3" max="3" width="19.625" customWidth="1"/>
    <col min="4" max="4" width="11.875" customWidth="1"/>
    <col min="5" max="5" width="12.25" customWidth="1"/>
    <col min="6" max="6" width="17.625" customWidth="1"/>
    <col min="7" max="7" width="27.875" customWidth="1"/>
    <col min="8" max="13" width="12.125" customWidth="1"/>
    <col min="14" max="14" width="12" customWidth="1"/>
    <col min="15" max="15" width="9.5" customWidth="1"/>
    <col min="16" max="16" width="10.5" customWidth="1"/>
    <col min="17" max="17" width="10" customWidth="1"/>
    <col min="18" max="18" width="10.125" customWidth="1"/>
    <col min="19" max="19" width="9.625" customWidth="1"/>
    <col min="20" max="20" width="13.125" customWidth="1"/>
    <col min="21" max="21" width="10.875" customWidth="1"/>
    <col min="22" max="22" width="11.75" customWidth="1"/>
    <col min="23" max="23" width="11.5" customWidth="1"/>
    <col min="24" max="24" width="10.875" customWidth="1"/>
    <col min="25" max="25" width="12.75" customWidth="1"/>
    <col min="26" max="26" width="12.375" customWidth="1"/>
    <col min="27" max="27" width="12.75" customWidth="1"/>
    <col min="28" max="28" width="9.875" customWidth="1"/>
    <col min="29" max="29" width="13.375" customWidth="1"/>
    <col min="30" max="30" width="11.375" customWidth="1"/>
    <col min="31" max="34" width="12.875" customWidth="1"/>
    <col min="35" max="35" width="11.125" customWidth="1"/>
    <col min="36" max="36" width="12.5" customWidth="1"/>
    <col min="37" max="37" width="10.875" customWidth="1"/>
    <col min="38" max="38" width="11.75" customWidth="1"/>
    <col min="39" max="39" width="16.375" customWidth="1"/>
    <col min="40" max="67" width="11.125" customWidth="1"/>
    <col min="68" max="68" width="12.5" customWidth="1"/>
    <col min="69" max="69" width="11.375" customWidth="1"/>
    <col min="70" max="73" width="13" customWidth="1"/>
    <col min="74" max="74" width="11.125" customWidth="1"/>
    <col min="75" max="75" width="13.375" customWidth="1"/>
    <col min="76" max="84" width="13" customWidth="1"/>
    <col min="85" max="85" width="11.25" customWidth="1"/>
    <col min="86" max="86" width="13" customWidth="1"/>
    <col min="87" max="87" width="12.125" customWidth="1"/>
    <col min="88" max="88" width="13" customWidth="1"/>
    <col min="89" max="89" width="13.25" customWidth="1"/>
    <col min="90" max="90" width="11.25" customWidth="1"/>
    <col min="91" max="91" width="19.375" customWidth="1"/>
  </cols>
  <sheetData>
    <row r="1" ht="35.1" customHeight="1" spans="1:9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ht="35.1" customHeight="1" spans="1:91">
      <c r="A2" s="6" t="s">
        <v>1</v>
      </c>
      <c r="B2" s="7" t="s">
        <v>82</v>
      </c>
      <c r="C2" s="6" t="s">
        <v>3</v>
      </c>
      <c r="D2" s="8" t="s">
        <v>83</v>
      </c>
      <c r="E2" s="9"/>
      <c r="F2" s="9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</row>
    <row r="3" ht="35.1" customHeight="1" spans="1:91">
      <c r="A3" s="12">
        <v>1</v>
      </c>
      <c r="B3" s="12" t="s">
        <v>41</v>
      </c>
      <c r="C3" s="12" t="s">
        <v>42</v>
      </c>
      <c r="D3" s="13" t="s">
        <v>5</v>
      </c>
      <c r="E3" s="13"/>
      <c r="F3" s="14"/>
      <c r="G3" s="15" t="s">
        <v>34</v>
      </c>
      <c r="H3" s="16"/>
      <c r="I3" s="25"/>
      <c r="J3" s="13"/>
      <c r="K3" s="13"/>
      <c r="L3" s="13"/>
      <c r="M3" s="22" t="s">
        <v>8</v>
      </c>
      <c r="N3" s="13"/>
      <c r="O3" s="14"/>
      <c r="P3" s="22" t="s">
        <v>9</v>
      </c>
      <c r="Q3" s="13"/>
      <c r="R3" s="14"/>
      <c r="S3" s="22" t="s">
        <v>10</v>
      </c>
      <c r="T3" s="13"/>
      <c r="U3" s="14"/>
      <c r="V3" s="22" t="s">
        <v>11</v>
      </c>
      <c r="W3" s="13"/>
      <c r="X3" s="14"/>
      <c r="Y3" s="13" t="s">
        <v>12</v>
      </c>
      <c r="Z3" s="13"/>
      <c r="AA3" s="14"/>
      <c r="AB3" s="13" t="s">
        <v>13</v>
      </c>
      <c r="AC3" s="13"/>
      <c r="AD3" s="14"/>
      <c r="AE3" s="28" t="s">
        <v>14</v>
      </c>
      <c r="AF3" s="29"/>
      <c r="AG3" s="30"/>
      <c r="AH3" s="15" t="s">
        <v>15</v>
      </c>
      <c r="AI3" s="15"/>
      <c r="AJ3" s="15"/>
      <c r="AK3" s="31" t="s">
        <v>16</v>
      </c>
      <c r="AL3" s="13"/>
      <c r="AM3" s="14"/>
      <c r="AN3" s="32" t="s">
        <v>17</v>
      </c>
      <c r="AO3" s="34"/>
      <c r="AP3" s="35"/>
      <c r="AQ3" s="34" t="s">
        <v>18</v>
      </c>
      <c r="AR3" s="34"/>
      <c r="AS3" s="35"/>
      <c r="AT3" s="36" t="s">
        <v>19</v>
      </c>
      <c r="AU3" s="15"/>
      <c r="AV3" s="15"/>
      <c r="AW3" s="28" t="s">
        <v>20</v>
      </c>
      <c r="AX3" s="29"/>
      <c r="AY3" s="30"/>
      <c r="AZ3" s="28" t="s">
        <v>21</v>
      </c>
      <c r="BA3" s="29"/>
      <c r="BB3" s="30"/>
      <c r="BC3" s="28" t="s">
        <v>22</v>
      </c>
      <c r="BD3" s="29"/>
      <c r="BE3" s="30"/>
      <c r="BF3" s="29" t="s">
        <v>23</v>
      </c>
      <c r="BG3" s="29"/>
      <c r="BH3" s="29"/>
      <c r="BI3" s="28" t="s">
        <v>24</v>
      </c>
      <c r="BJ3" s="29"/>
      <c r="BK3" s="30"/>
      <c r="BL3" s="29" t="s">
        <v>25</v>
      </c>
      <c r="BM3" s="29"/>
      <c r="BN3" s="30"/>
      <c r="BO3" s="15" t="s">
        <v>26</v>
      </c>
      <c r="BP3" s="19"/>
      <c r="BQ3" s="19"/>
      <c r="BR3" s="28" t="s">
        <v>27</v>
      </c>
      <c r="BS3" s="29"/>
      <c r="BT3" s="30"/>
      <c r="BU3" s="13" t="s">
        <v>28</v>
      </c>
      <c r="BV3" s="13"/>
      <c r="BW3" s="14"/>
      <c r="BX3" s="28" t="s">
        <v>29</v>
      </c>
      <c r="BY3" s="29"/>
      <c r="BZ3" s="30"/>
      <c r="CA3" s="28" t="s">
        <v>30</v>
      </c>
      <c r="CB3" s="29"/>
      <c r="CC3" s="30"/>
      <c r="CD3" s="15" t="s">
        <v>31</v>
      </c>
      <c r="CE3" s="15"/>
      <c r="CF3" s="15"/>
      <c r="CG3" s="28" t="s">
        <v>32</v>
      </c>
      <c r="CH3" s="29"/>
      <c r="CI3" s="30"/>
      <c r="CJ3" s="13" t="s">
        <v>33</v>
      </c>
      <c r="CK3" s="13"/>
      <c r="CL3" s="14"/>
      <c r="CM3" s="23" t="s">
        <v>34</v>
      </c>
    </row>
    <row r="4" ht="44.1" customHeight="1" spans="1:91">
      <c r="A4" s="17"/>
      <c r="B4" s="17"/>
      <c r="C4" s="17"/>
      <c r="D4" s="18" t="s">
        <v>35</v>
      </c>
      <c r="E4" s="18" t="s">
        <v>36</v>
      </c>
      <c r="F4" s="18" t="s">
        <v>37</v>
      </c>
      <c r="G4" s="19">
        <f>(F5+F8+F11)</f>
        <v>3789</v>
      </c>
      <c r="H4" s="19"/>
      <c r="I4" s="19"/>
      <c r="J4" s="19"/>
      <c r="K4" s="19"/>
      <c r="L4" s="19"/>
      <c r="M4" s="19" t="s">
        <v>38</v>
      </c>
      <c r="N4" s="19" t="s">
        <v>39</v>
      </c>
      <c r="O4" s="19" t="s">
        <v>40</v>
      </c>
      <c r="P4" s="19" t="s">
        <v>38</v>
      </c>
      <c r="Q4" s="19" t="s">
        <v>39</v>
      </c>
      <c r="R4" s="19" t="s">
        <v>40</v>
      </c>
      <c r="S4" s="19" t="s">
        <v>38</v>
      </c>
      <c r="T4" s="19" t="s">
        <v>39</v>
      </c>
      <c r="U4" s="19" t="s">
        <v>40</v>
      </c>
      <c r="V4" s="19" t="s">
        <v>38</v>
      </c>
      <c r="W4" s="19" t="s">
        <v>39</v>
      </c>
      <c r="X4" s="19" t="s">
        <v>40</v>
      </c>
      <c r="Y4" s="19" t="s">
        <v>38</v>
      </c>
      <c r="Z4" s="19" t="s">
        <v>39</v>
      </c>
      <c r="AA4" s="19" t="s">
        <v>40</v>
      </c>
      <c r="AB4" s="19" t="s">
        <v>38</v>
      </c>
      <c r="AC4" s="19" t="s">
        <v>39</v>
      </c>
      <c r="AD4" s="19" t="s">
        <v>40</v>
      </c>
      <c r="AE4" s="19" t="s">
        <v>38</v>
      </c>
      <c r="AF4" s="19" t="s">
        <v>39</v>
      </c>
      <c r="AG4" s="19" t="s">
        <v>40</v>
      </c>
      <c r="AH4" s="19" t="s">
        <v>38</v>
      </c>
      <c r="AI4" s="19" t="s">
        <v>39</v>
      </c>
      <c r="AJ4" s="19" t="s">
        <v>40</v>
      </c>
      <c r="AK4" s="19" t="s">
        <v>38</v>
      </c>
      <c r="AL4" s="19" t="s">
        <v>39</v>
      </c>
      <c r="AM4" s="19" t="s">
        <v>40</v>
      </c>
      <c r="AN4" s="19" t="s">
        <v>38</v>
      </c>
      <c r="AO4" s="19" t="s">
        <v>39</v>
      </c>
      <c r="AP4" s="19" t="s">
        <v>40</v>
      </c>
      <c r="AQ4" s="19" t="s">
        <v>38</v>
      </c>
      <c r="AR4" s="19" t="s">
        <v>39</v>
      </c>
      <c r="AS4" s="19" t="s">
        <v>40</v>
      </c>
      <c r="AT4" s="19" t="s">
        <v>38</v>
      </c>
      <c r="AU4" s="19" t="s">
        <v>39</v>
      </c>
      <c r="AV4" s="19" t="s">
        <v>40</v>
      </c>
      <c r="AW4" s="19" t="s">
        <v>38</v>
      </c>
      <c r="AX4" s="19" t="s">
        <v>39</v>
      </c>
      <c r="AY4" s="19" t="s">
        <v>40</v>
      </c>
      <c r="AZ4" s="19" t="s">
        <v>38</v>
      </c>
      <c r="BA4" s="19" t="s">
        <v>39</v>
      </c>
      <c r="BB4" s="19" t="s">
        <v>40</v>
      </c>
      <c r="BC4" s="19" t="s">
        <v>38</v>
      </c>
      <c r="BD4" s="19" t="s">
        <v>39</v>
      </c>
      <c r="BE4" s="19" t="s">
        <v>40</v>
      </c>
      <c r="BF4" s="19" t="s">
        <v>38</v>
      </c>
      <c r="BG4" s="19" t="s">
        <v>39</v>
      </c>
      <c r="BH4" s="19" t="s">
        <v>40</v>
      </c>
      <c r="BI4" s="19" t="s">
        <v>38</v>
      </c>
      <c r="BJ4" s="19" t="s">
        <v>39</v>
      </c>
      <c r="BK4" s="19" t="s">
        <v>40</v>
      </c>
      <c r="BL4" s="19" t="s">
        <v>38</v>
      </c>
      <c r="BM4" s="19" t="s">
        <v>39</v>
      </c>
      <c r="BN4" s="19" t="s">
        <v>40</v>
      </c>
      <c r="BO4" s="19" t="s">
        <v>38</v>
      </c>
      <c r="BP4" s="19" t="s">
        <v>39</v>
      </c>
      <c r="BQ4" s="19" t="s">
        <v>40</v>
      </c>
      <c r="BR4" s="19" t="s">
        <v>38</v>
      </c>
      <c r="BS4" s="19" t="s">
        <v>39</v>
      </c>
      <c r="BT4" s="19" t="s">
        <v>40</v>
      </c>
      <c r="BU4" s="19" t="s">
        <v>38</v>
      </c>
      <c r="BV4" s="19" t="s">
        <v>39</v>
      </c>
      <c r="BW4" s="19" t="s">
        <v>40</v>
      </c>
      <c r="BX4" s="19" t="s">
        <v>38</v>
      </c>
      <c r="BY4" s="19" t="s">
        <v>39</v>
      </c>
      <c r="BZ4" s="19" t="s">
        <v>40</v>
      </c>
      <c r="CA4" s="19" t="s">
        <v>38</v>
      </c>
      <c r="CB4" s="19" t="s">
        <v>39</v>
      </c>
      <c r="CC4" s="19" t="s">
        <v>40</v>
      </c>
      <c r="CD4" s="19" t="s">
        <v>38</v>
      </c>
      <c r="CE4" s="19" t="s">
        <v>39</v>
      </c>
      <c r="CF4" s="19" t="s">
        <v>40</v>
      </c>
      <c r="CG4" s="19"/>
      <c r="CH4" s="19"/>
      <c r="CI4" s="19"/>
      <c r="CJ4" s="19" t="s">
        <v>38</v>
      </c>
      <c r="CK4" s="19" t="s">
        <v>39</v>
      </c>
      <c r="CL4" s="19" t="s">
        <v>40</v>
      </c>
      <c r="CM4" s="19"/>
    </row>
    <row r="5" ht="35.1" customHeight="1" spans="1:91">
      <c r="A5" s="17"/>
      <c r="B5" s="17"/>
      <c r="C5" s="17"/>
      <c r="D5" s="19">
        <v>6.48</v>
      </c>
      <c r="E5" s="19">
        <v>60</v>
      </c>
      <c r="F5" s="19">
        <v>389</v>
      </c>
      <c r="G5" s="19"/>
      <c r="H5" s="19"/>
      <c r="I5" s="19"/>
      <c r="J5" s="19"/>
      <c r="K5" s="19"/>
      <c r="L5" s="19"/>
      <c r="M5" s="19">
        <v>12.96</v>
      </c>
      <c r="N5" s="19">
        <v>250</v>
      </c>
      <c r="O5" s="19">
        <v>3240</v>
      </c>
      <c r="P5" s="26">
        <v>3.2</v>
      </c>
      <c r="Q5" s="26">
        <v>50</v>
      </c>
      <c r="R5" s="26">
        <v>160</v>
      </c>
      <c r="S5" s="19">
        <v>1</v>
      </c>
      <c r="T5" s="19">
        <v>1000</v>
      </c>
      <c r="U5" s="19">
        <v>1000</v>
      </c>
      <c r="V5" s="19" t="s">
        <v>43</v>
      </c>
      <c r="W5" s="19" t="s">
        <v>43</v>
      </c>
      <c r="X5" s="19" t="s">
        <v>43</v>
      </c>
      <c r="Y5" s="19" t="s">
        <v>43</v>
      </c>
      <c r="Z5" s="19" t="s">
        <v>43</v>
      </c>
      <c r="AA5" s="19" t="s">
        <v>43</v>
      </c>
      <c r="AB5" s="19" t="s">
        <v>43</v>
      </c>
      <c r="AC5" s="19" t="s">
        <v>43</v>
      </c>
      <c r="AD5" s="19" t="s">
        <v>43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>
        <v>4789</v>
      </c>
    </row>
    <row r="6" ht="35.1" customHeight="1" spans="1:91">
      <c r="A6" s="17"/>
      <c r="B6" s="17"/>
      <c r="C6" s="17"/>
      <c r="D6" s="15" t="s">
        <v>8</v>
      </c>
      <c r="E6" s="15"/>
      <c r="F6" s="15"/>
      <c r="G6" s="19"/>
      <c r="H6" s="19"/>
      <c r="I6" s="19"/>
      <c r="J6" s="19"/>
      <c r="K6" s="19"/>
      <c r="L6" s="19"/>
      <c r="M6" s="19">
        <v>21.59</v>
      </c>
      <c r="N6" s="19">
        <v>250</v>
      </c>
      <c r="O6" s="27">
        <v>5398</v>
      </c>
      <c r="P6" s="19" t="s">
        <v>43</v>
      </c>
      <c r="Q6" s="19" t="s">
        <v>43</v>
      </c>
      <c r="R6" s="19" t="s">
        <v>43</v>
      </c>
      <c r="S6" s="10">
        <v>1</v>
      </c>
      <c r="T6" s="19">
        <v>1000</v>
      </c>
      <c r="U6" s="19">
        <v>1000</v>
      </c>
      <c r="V6" s="19">
        <v>7.56</v>
      </c>
      <c r="W6" s="19">
        <v>60</v>
      </c>
      <c r="X6" s="19">
        <v>454</v>
      </c>
      <c r="Y6" s="19" t="s">
        <v>43</v>
      </c>
      <c r="Z6" s="19" t="s">
        <v>43</v>
      </c>
      <c r="AA6" s="19" t="s">
        <v>43</v>
      </c>
      <c r="AB6" s="19" t="s">
        <v>43</v>
      </c>
      <c r="AC6" s="19" t="s">
        <v>43</v>
      </c>
      <c r="AD6" s="19" t="s">
        <v>43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>
        <v>6852</v>
      </c>
    </row>
    <row r="7" ht="35.1" customHeight="1" spans="1:91">
      <c r="A7" s="17"/>
      <c r="B7" s="17"/>
      <c r="C7" s="17"/>
      <c r="D7" s="18" t="s">
        <v>35</v>
      </c>
      <c r="E7" s="18" t="s">
        <v>36</v>
      </c>
      <c r="F7" s="18" t="s">
        <v>37</v>
      </c>
      <c r="G7" s="19"/>
      <c r="H7" s="19"/>
      <c r="I7" s="19"/>
      <c r="J7" s="19"/>
      <c r="K7" s="19"/>
      <c r="L7" s="19"/>
      <c r="M7" s="19" t="s">
        <v>43</v>
      </c>
      <c r="N7" s="19" t="s">
        <v>43</v>
      </c>
      <c r="O7" s="19" t="s">
        <v>43</v>
      </c>
      <c r="P7" s="19" t="s">
        <v>43</v>
      </c>
      <c r="Q7" s="19" t="s">
        <v>43</v>
      </c>
      <c r="R7" s="19" t="s">
        <v>43</v>
      </c>
      <c r="S7" s="19" t="s">
        <v>43</v>
      </c>
      <c r="T7" s="19" t="s">
        <v>43</v>
      </c>
      <c r="U7" s="19" t="s">
        <v>43</v>
      </c>
      <c r="V7" s="19" t="s">
        <v>43</v>
      </c>
      <c r="W7" s="19" t="s">
        <v>43</v>
      </c>
      <c r="X7" s="19" t="s">
        <v>43</v>
      </c>
      <c r="Y7" s="19">
        <v>22.42</v>
      </c>
      <c r="Z7" s="19">
        <v>400</v>
      </c>
      <c r="AA7" s="19">
        <v>8968</v>
      </c>
      <c r="AB7" s="19" t="s">
        <v>43</v>
      </c>
      <c r="AC7" s="19" t="s">
        <v>43</v>
      </c>
      <c r="AD7" s="19" t="s">
        <v>43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>
        <v>8968</v>
      </c>
    </row>
    <row r="8" ht="35.1" customHeight="1" spans="1:91">
      <c r="A8" s="17"/>
      <c r="B8" s="17"/>
      <c r="C8" s="17"/>
      <c r="D8" s="19">
        <v>12.96</v>
      </c>
      <c r="E8" s="19">
        <v>250</v>
      </c>
      <c r="F8" s="19">
        <v>3240</v>
      </c>
      <c r="G8" s="19"/>
      <c r="H8" s="19"/>
      <c r="I8" s="19"/>
      <c r="J8" s="19"/>
      <c r="K8" s="19"/>
      <c r="L8" s="19"/>
      <c r="M8" s="19">
        <v>17.8</v>
      </c>
      <c r="N8" s="19">
        <v>250</v>
      </c>
      <c r="O8" s="19">
        <v>4450</v>
      </c>
      <c r="P8" s="19">
        <v>3.75</v>
      </c>
      <c r="Q8" s="19">
        <v>50</v>
      </c>
      <c r="R8" s="19">
        <v>188</v>
      </c>
      <c r="S8" s="19" t="s">
        <v>43</v>
      </c>
      <c r="T8" s="19" t="s">
        <v>43</v>
      </c>
      <c r="U8" s="19" t="s">
        <v>43</v>
      </c>
      <c r="V8" s="19" t="s">
        <v>43</v>
      </c>
      <c r="W8" s="19" t="s">
        <v>43</v>
      </c>
      <c r="X8" s="19" t="s">
        <v>43</v>
      </c>
      <c r="Y8" s="19" t="s">
        <v>43</v>
      </c>
      <c r="Z8" s="19" t="s">
        <v>43</v>
      </c>
      <c r="AA8" s="19" t="s">
        <v>43</v>
      </c>
      <c r="AB8" s="19">
        <v>9.9</v>
      </c>
      <c r="AC8" s="19">
        <v>600</v>
      </c>
      <c r="AD8" s="19">
        <v>5940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>
        <v>10578</v>
      </c>
    </row>
    <row r="9" ht="35.1" customHeight="1" spans="1:91">
      <c r="A9" s="17"/>
      <c r="B9" s="17"/>
      <c r="C9" s="17"/>
      <c r="D9" s="15" t="s">
        <v>9</v>
      </c>
      <c r="E9" s="15"/>
      <c r="F9" s="15"/>
      <c r="G9" s="19"/>
      <c r="H9" s="19"/>
      <c r="I9" s="19"/>
      <c r="J9" s="19"/>
      <c r="K9" s="19"/>
      <c r="L9" s="19"/>
      <c r="M9" s="19">
        <v>34</v>
      </c>
      <c r="N9" s="19">
        <v>300</v>
      </c>
      <c r="O9" s="19">
        <v>10200</v>
      </c>
      <c r="P9" s="19">
        <v>8.12</v>
      </c>
      <c r="Q9" s="19">
        <v>50</v>
      </c>
      <c r="R9" s="19">
        <v>406</v>
      </c>
      <c r="S9" s="19">
        <v>4</v>
      </c>
      <c r="T9" s="19">
        <v>1000</v>
      </c>
      <c r="U9" s="19">
        <v>4000</v>
      </c>
      <c r="V9" s="19">
        <v>17.1</v>
      </c>
      <c r="W9" s="19">
        <v>80</v>
      </c>
      <c r="X9" s="19">
        <v>1368</v>
      </c>
      <c r="Y9" s="19"/>
      <c r="Z9" s="19"/>
      <c r="AA9" s="19"/>
      <c r="AB9" s="19">
        <v>17.55</v>
      </c>
      <c r="AC9" s="19">
        <v>650</v>
      </c>
      <c r="AD9" s="19">
        <v>11408</v>
      </c>
      <c r="AE9" s="19"/>
      <c r="AF9" s="19"/>
      <c r="AG9" s="19"/>
      <c r="AH9" s="19">
        <v>1</v>
      </c>
      <c r="AI9" s="19">
        <v>200</v>
      </c>
      <c r="AJ9" s="19">
        <v>200</v>
      </c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>
        <v>27582</v>
      </c>
    </row>
    <row r="10" ht="35.1" customHeight="1" spans="1:91">
      <c r="A10" s="17"/>
      <c r="B10" s="17"/>
      <c r="C10" s="17"/>
      <c r="D10" s="18" t="s">
        <v>35</v>
      </c>
      <c r="E10" s="18" t="s">
        <v>36</v>
      </c>
      <c r="F10" s="18" t="s">
        <v>37</v>
      </c>
      <c r="G10" s="19"/>
      <c r="H10" s="19"/>
      <c r="I10" s="19"/>
      <c r="J10" s="19"/>
      <c r="K10" s="19"/>
      <c r="L10" s="19"/>
      <c r="M10" s="19"/>
      <c r="N10" s="19"/>
      <c r="O10" s="19"/>
      <c r="P10" s="19">
        <v>5.88</v>
      </c>
      <c r="Q10" s="19">
        <v>50</v>
      </c>
      <c r="R10" s="19">
        <v>294</v>
      </c>
      <c r="S10" s="19">
        <v>1</v>
      </c>
      <c r="T10" s="19">
        <v>1000</v>
      </c>
      <c r="U10" s="19">
        <v>1000</v>
      </c>
      <c r="W10" s="19"/>
      <c r="X10" s="19"/>
      <c r="Y10" s="19"/>
      <c r="Z10" s="19"/>
      <c r="AA10" s="19"/>
      <c r="AB10" s="19">
        <v>12.9</v>
      </c>
      <c r="AC10" s="19">
        <v>600</v>
      </c>
      <c r="AD10" s="19">
        <v>7740</v>
      </c>
      <c r="AE10" s="19">
        <v>13.3</v>
      </c>
      <c r="AF10" s="19">
        <v>500</v>
      </c>
      <c r="AG10" s="19">
        <v>6650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>
        <v>15684</v>
      </c>
    </row>
    <row r="11" ht="35.1" customHeight="1" spans="1:91">
      <c r="A11" s="20"/>
      <c r="B11" s="20"/>
      <c r="C11" s="20"/>
      <c r="D11" s="19">
        <v>3.2</v>
      </c>
      <c r="E11" s="19">
        <v>50</v>
      </c>
      <c r="F11" s="19">
        <v>160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v>1</v>
      </c>
      <c r="T11" s="19">
        <v>1000</v>
      </c>
      <c r="U11" s="19">
        <v>1000</v>
      </c>
      <c r="V11" s="19"/>
      <c r="W11" s="19"/>
      <c r="X11" s="19"/>
      <c r="Y11" s="19"/>
      <c r="Z11" s="19"/>
      <c r="AA11" s="19"/>
      <c r="AB11" s="19"/>
      <c r="AC11" s="19"/>
      <c r="AD11" s="19"/>
      <c r="AE11" s="19">
        <v>9.92</v>
      </c>
      <c r="AF11" s="19">
        <v>450</v>
      </c>
      <c r="AG11" s="19">
        <v>4464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>
        <v>5790</v>
      </c>
    </row>
    <row r="12" ht="35.1" customHeight="1" spans="1:91">
      <c r="A12" s="6">
        <v>9</v>
      </c>
      <c r="B12" s="21" t="s">
        <v>51</v>
      </c>
      <c r="C12" s="20"/>
      <c r="D12" s="22" t="s">
        <v>10</v>
      </c>
      <c r="E12" s="13"/>
      <c r="F12" s="14"/>
      <c r="G12" s="23"/>
      <c r="H12" s="19"/>
      <c r="I12" s="19"/>
      <c r="J12" s="19"/>
      <c r="K12" s="19"/>
      <c r="L12" s="19"/>
      <c r="M12" s="19">
        <v>6.21</v>
      </c>
      <c r="N12" s="19">
        <v>200</v>
      </c>
      <c r="O12" s="19">
        <v>1242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>
        <v>18.9</v>
      </c>
      <c r="AF12" s="19">
        <v>450</v>
      </c>
      <c r="AG12" s="19">
        <v>8505</v>
      </c>
      <c r="AH12" s="19"/>
      <c r="AI12" s="19"/>
      <c r="AJ12" s="19"/>
      <c r="AK12" s="33"/>
      <c r="AL12" s="33"/>
      <c r="AM12" s="33"/>
      <c r="AN12" s="19"/>
      <c r="AO12" s="19"/>
      <c r="AP12" s="19"/>
      <c r="AQ12" s="19"/>
      <c r="AR12" s="19"/>
      <c r="AS12" s="19"/>
      <c r="AT12" s="19">
        <v>1</v>
      </c>
      <c r="AU12" s="19">
        <v>8320</v>
      </c>
      <c r="AV12" s="19">
        <v>8320</v>
      </c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>
        <v>18067</v>
      </c>
    </row>
    <row r="13" ht="35.1" customHeight="1" spans="1:91">
      <c r="A13" s="6">
        <v>10</v>
      </c>
      <c r="B13" s="21" t="s">
        <v>53</v>
      </c>
      <c r="C13" s="6"/>
      <c r="D13" s="19" t="s">
        <v>38</v>
      </c>
      <c r="E13" s="19" t="s">
        <v>39</v>
      </c>
      <c r="F13" s="19" t="s">
        <v>40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v>1</v>
      </c>
      <c r="T13" s="19">
        <v>1000</v>
      </c>
      <c r="U13" s="19">
        <v>1000</v>
      </c>
      <c r="V13" s="19"/>
      <c r="W13" s="19"/>
      <c r="X13" s="19"/>
      <c r="Y13" s="19"/>
      <c r="Z13" s="19"/>
      <c r="AA13" s="19"/>
      <c r="AB13" s="19"/>
      <c r="AC13" s="19"/>
      <c r="AD13" s="19"/>
      <c r="AE13" s="19">
        <v>13.94</v>
      </c>
      <c r="AF13" s="19">
        <v>450</v>
      </c>
      <c r="AG13" s="19">
        <v>6273</v>
      </c>
      <c r="AH13" s="19"/>
      <c r="AI13" s="19"/>
      <c r="AJ13" s="19"/>
      <c r="AK13" s="33"/>
      <c r="AL13" s="33"/>
      <c r="AM13" s="33"/>
      <c r="AN13" s="19"/>
      <c r="AO13" s="19"/>
      <c r="AP13" s="19"/>
      <c r="AQ13" s="19"/>
      <c r="AR13" s="19"/>
      <c r="AS13" s="19"/>
      <c r="AT13" s="19"/>
      <c r="AU13" s="19"/>
      <c r="AV13" s="19"/>
      <c r="AW13" s="19">
        <v>1</v>
      </c>
      <c r="AX13" s="19">
        <v>7280</v>
      </c>
      <c r="AY13" s="19">
        <v>7280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8</v>
      </c>
      <c r="BP13" s="19">
        <v>100</v>
      </c>
      <c r="BQ13" s="19">
        <v>800</v>
      </c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>
        <v>15353</v>
      </c>
    </row>
    <row r="14" ht="35.1" customHeight="1" spans="1:91">
      <c r="A14" s="6">
        <v>11</v>
      </c>
      <c r="B14" s="21" t="s">
        <v>53</v>
      </c>
      <c r="C14" s="6"/>
      <c r="D14" s="19">
        <v>1</v>
      </c>
      <c r="E14" s="19">
        <v>1000</v>
      </c>
      <c r="F14" s="19">
        <v>1000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v>1</v>
      </c>
      <c r="T14" s="19">
        <v>1000</v>
      </c>
      <c r="U14" s="19">
        <v>1000</v>
      </c>
      <c r="V14" s="19"/>
      <c r="W14" s="19"/>
      <c r="X14" s="19"/>
      <c r="Y14" s="19"/>
      <c r="Z14" s="19"/>
      <c r="AA14" s="19"/>
      <c r="AB14" s="19"/>
      <c r="AC14" s="19"/>
      <c r="AD14" s="19"/>
      <c r="AE14" s="19">
        <v>6.82</v>
      </c>
      <c r="AF14" s="19">
        <v>400</v>
      </c>
      <c r="AG14" s="19">
        <v>2728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>
        <v>3728</v>
      </c>
    </row>
    <row r="15" ht="35.1" customHeight="1" spans="1:91">
      <c r="A15" s="6">
        <v>12</v>
      </c>
      <c r="B15" s="21" t="s">
        <v>53</v>
      </c>
      <c r="C15" s="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1000</v>
      </c>
      <c r="U15" s="19">
        <v>1000</v>
      </c>
      <c r="V15" s="19">
        <v>24.19</v>
      </c>
      <c r="W15" s="19">
        <v>100</v>
      </c>
      <c r="X15" s="19">
        <v>2419</v>
      </c>
      <c r="Y15" s="19"/>
      <c r="Z15" s="19"/>
      <c r="AA15" s="19"/>
      <c r="AB15" s="19">
        <v>15.48</v>
      </c>
      <c r="AC15" s="19">
        <v>650</v>
      </c>
      <c r="AD15" s="19">
        <v>10062</v>
      </c>
      <c r="AE15" s="19">
        <v>14.76</v>
      </c>
      <c r="AF15" s="19">
        <v>400</v>
      </c>
      <c r="AG15" s="19">
        <v>5904</v>
      </c>
      <c r="AH15" s="19">
        <v>1</v>
      </c>
      <c r="AI15" s="19">
        <v>200</v>
      </c>
      <c r="AJ15" s="19">
        <v>200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>
        <v>1</v>
      </c>
      <c r="BA15" s="19">
        <v>5148</v>
      </c>
      <c r="BB15" s="19">
        <v>5148</v>
      </c>
      <c r="BC15" s="19">
        <v>1</v>
      </c>
      <c r="BD15" s="19">
        <v>9100</v>
      </c>
      <c r="BE15" s="19">
        <v>9100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>
        <v>28.9</v>
      </c>
      <c r="BV15" s="19">
        <v>80</v>
      </c>
      <c r="BW15" s="19">
        <v>2312</v>
      </c>
      <c r="BX15" s="19">
        <v>1</v>
      </c>
      <c r="BY15" s="19">
        <v>2000</v>
      </c>
      <c r="BZ15" s="19">
        <v>2000</v>
      </c>
      <c r="CA15" s="19">
        <v>75.93</v>
      </c>
      <c r="CB15" s="19">
        <v>60</v>
      </c>
      <c r="CC15" s="19">
        <v>4556</v>
      </c>
      <c r="CD15" s="19"/>
      <c r="CE15" s="19"/>
      <c r="CF15" s="19"/>
      <c r="CG15" s="19"/>
      <c r="CH15" s="19"/>
      <c r="CI15" s="19"/>
      <c r="CJ15" s="19">
        <v>87.45</v>
      </c>
      <c r="CK15" s="19">
        <v>200</v>
      </c>
      <c r="CL15" s="19">
        <v>17490</v>
      </c>
      <c r="CM15" s="19">
        <v>55460</v>
      </c>
    </row>
    <row r="16" ht="35.1" customHeight="1" spans="1:91">
      <c r="A16" s="6">
        <v>13</v>
      </c>
      <c r="B16" s="21" t="s">
        <v>57</v>
      </c>
      <c r="C16" s="6" t="s">
        <v>58</v>
      </c>
      <c r="D16" s="19">
        <v>9.36</v>
      </c>
      <c r="E16" s="19">
        <v>60</v>
      </c>
      <c r="F16" s="19">
        <v>562</v>
      </c>
      <c r="G16" s="19"/>
      <c r="H16" s="19"/>
      <c r="I16" s="19"/>
      <c r="J16" s="19"/>
      <c r="K16" s="19"/>
      <c r="L16" s="19"/>
      <c r="M16" s="19"/>
      <c r="N16" s="19"/>
      <c r="O16" s="19"/>
      <c r="P16" s="19">
        <v>9.5</v>
      </c>
      <c r="Q16" s="19">
        <v>50</v>
      </c>
      <c r="R16" s="19">
        <v>475</v>
      </c>
      <c r="S16" s="19">
        <v>1</v>
      </c>
      <c r="T16" s="19">
        <v>1000</v>
      </c>
      <c r="U16" s="19">
        <v>1000</v>
      </c>
      <c r="V16" s="19"/>
      <c r="W16" s="19"/>
      <c r="X16" s="19"/>
      <c r="Y16" s="19"/>
      <c r="Z16" s="19"/>
      <c r="AA16" s="19"/>
      <c r="AB16" s="19">
        <v>8.7</v>
      </c>
      <c r="AC16" s="19">
        <v>550</v>
      </c>
      <c r="AD16" s="19">
        <v>4785</v>
      </c>
      <c r="AE16" s="19">
        <v>19.8</v>
      </c>
      <c r="AF16" s="19">
        <v>500</v>
      </c>
      <c r="AG16" s="19">
        <v>9900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>
        <v>1</v>
      </c>
      <c r="BM16" s="19">
        <v>6500</v>
      </c>
      <c r="BN16" s="19">
        <v>6500</v>
      </c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>
        <v>23223</v>
      </c>
    </row>
    <row r="17" ht="35.1" customHeight="1" spans="1:91">
      <c r="A17" s="6">
        <v>14</v>
      </c>
      <c r="B17" s="21" t="s">
        <v>57</v>
      </c>
      <c r="C17" s="6" t="s">
        <v>59</v>
      </c>
      <c r="D17" s="19"/>
      <c r="E17" s="19"/>
      <c r="F17" s="19"/>
      <c r="G17" s="19"/>
      <c r="H17" s="19"/>
      <c r="I17" s="19"/>
      <c r="J17" s="19"/>
      <c r="K17" s="19"/>
      <c r="L17" s="19"/>
      <c r="M17" s="19">
        <v>4.32</v>
      </c>
      <c r="N17" s="19">
        <v>200</v>
      </c>
      <c r="O17" s="19">
        <v>864</v>
      </c>
      <c r="P17" s="19">
        <v>4.5</v>
      </c>
      <c r="Q17" s="19">
        <v>60</v>
      </c>
      <c r="R17" s="19">
        <v>270</v>
      </c>
      <c r="S17" s="19">
        <v>1</v>
      </c>
      <c r="T17" s="19">
        <v>1000</v>
      </c>
      <c r="U17" s="19">
        <v>1000</v>
      </c>
      <c r="V17" s="19"/>
      <c r="W17" s="19"/>
      <c r="X17" s="19"/>
      <c r="Y17" s="19"/>
      <c r="Z17" s="19"/>
      <c r="AA17" s="19"/>
      <c r="AB17" s="19"/>
      <c r="AC17" s="19"/>
      <c r="AD17" s="19"/>
      <c r="AE17" s="19">
        <v>12.6</v>
      </c>
      <c r="AF17" s="19">
        <v>400</v>
      </c>
      <c r="AG17" s="19">
        <v>5040</v>
      </c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>
        <v>1</v>
      </c>
      <c r="BM17" s="19">
        <v>6500</v>
      </c>
      <c r="BN17" s="19">
        <v>6500</v>
      </c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>
        <v>13674</v>
      </c>
    </row>
    <row r="18" ht="35.1" customHeight="1" spans="1:91">
      <c r="A18" s="6">
        <v>15</v>
      </c>
      <c r="B18" s="21" t="s">
        <v>57</v>
      </c>
      <c r="C18" s="6" t="s">
        <v>60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v>1</v>
      </c>
      <c r="T18" s="19">
        <v>1000</v>
      </c>
      <c r="U18" s="19">
        <v>1000</v>
      </c>
      <c r="V18" s="19"/>
      <c r="W18" s="19"/>
      <c r="X18" s="19"/>
      <c r="Y18" s="19"/>
      <c r="Z18" s="19"/>
      <c r="AA18" s="19"/>
      <c r="AB18" s="19">
        <v>16.23</v>
      </c>
      <c r="AC18" s="19">
        <v>500</v>
      </c>
      <c r="AD18" s="19">
        <v>8115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>
        <v>2</v>
      </c>
      <c r="BM18" s="19">
        <v>6500</v>
      </c>
      <c r="BN18" s="19">
        <v>13000</v>
      </c>
      <c r="BO18" s="19">
        <v>0.77</v>
      </c>
      <c r="BP18" s="19">
        <v>100</v>
      </c>
      <c r="BQ18" s="19">
        <v>77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>
        <v>22192</v>
      </c>
    </row>
    <row r="19" ht="35.1" customHeight="1" spans="1:91">
      <c r="A19" s="6">
        <v>16</v>
      </c>
      <c r="B19" s="21" t="s">
        <v>61</v>
      </c>
      <c r="C19" s="6" t="s">
        <v>62</v>
      </c>
      <c r="D19" s="19">
        <v>12.24</v>
      </c>
      <c r="E19" s="19">
        <v>60</v>
      </c>
      <c r="F19" s="19">
        <v>734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1</v>
      </c>
      <c r="T19" s="19">
        <v>1000</v>
      </c>
      <c r="U19" s="19">
        <v>1000</v>
      </c>
      <c r="V19" s="19"/>
      <c r="W19" s="19"/>
      <c r="X19" s="19"/>
      <c r="Y19" s="19"/>
      <c r="Z19" s="19"/>
      <c r="AA19" s="19"/>
      <c r="AB19" s="19"/>
      <c r="AC19" s="19"/>
      <c r="AD19" s="19"/>
      <c r="AE19" s="19">
        <v>22.44</v>
      </c>
      <c r="AF19" s="19">
        <v>450</v>
      </c>
      <c r="AG19" s="19">
        <v>10098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>
        <v>1</v>
      </c>
      <c r="BD19" s="19">
        <v>9100</v>
      </c>
      <c r="BE19" s="19">
        <v>9100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>
        <v>20932</v>
      </c>
    </row>
    <row r="20" ht="35.1" customHeight="1" spans="1:91">
      <c r="A20" s="6">
        <v>17</v>
      </c>
      <c r="B20" s="21" t="s">
        <v>61</v>
      </c>
      <c r="C20" s="6" t="s">
        <v>63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v>1</v>
      </c>
      <c r="T20" s="19">
        <v>1000</v>
      </c>
      <c r="U20" s="19">
        <v>1000</v>
      </c>
      <c r="V20" s="19"/>
      <c r="W20" s="19"/>
      <c r="X20" s="19"/>
      <c r="Y20" s="19"/>
      <c r="Z20" s="19"/>
      <c r="AA20" s="19"/>
      <c r="AB20" s="19"/>
      <c r="AC20" s="19"/>
      <c r="AD20" s="19"/>
      <c r="AE20" s="19">
        <v>40.35</v>
      </c>
      <c r="AF20" s="19">
        <v>400</v>
      </c>
      <c r="AG20" s="19">
        <v>16140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>
        <v>1</v>
      </c>
      <c r="BJ20" s="19">
        <v>11700</v>
      </c>
      <c r="BK20" s="19">
        <v>11700</v>
      </c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>
        <v>27840</v>
      </c>
    </row>
    <row r="21" ht="35.1" customHeight="1" spans="1:91">
      <c r="A21" s="6">
        <v>18</v>
      </c>
      <c r="B21" s="21" t="s">
        <v>64</v>
      </c>
      <c r="C21" s="6" t="s">
        <v>65</v>
      </c>
      <c r="D21" s="19"/>
      <c r="E21" s="19"/>
      <c r="F21" s="19"/>
      <c r="G21" s="19">
        <v>12.96</v>
      </c>
      <c r="H21" s="19">
        <v>150</v>
      </c>
      <c r="I21" s="19">
        <v>1944</v>
      </c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19">
        <v>1000</v>
      </c>
      <c r="U21" s="19">
        <v>1000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>
        <v>1</v>
      </c>
      <c r="AO21" s="19">
        <v>5200</v>
      </c>
      <c r="AP21" s="19">
        <v>5200</v>
      </c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>
        <v>8144</v>
      </c>
    </row>
    <row r="22" ht="35.1" customHeight="1" spans="1:91">
      <c r="A22" s="6">
        <v>19</v>
      </c>
      <c r="B22" s="21" t="s">
        <v>57</v>
      </c>
      <c r="C22" s="6" t="s">
        <v>66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v>1</v>
      </c>
      <c r="T22" s="19">
        <v>1000</v>
      </c>
      <c r="U22" s="19">
        <v>1000</v>
      </c>
      <c r="V22" s="19"/>
      <c r="W22" s="19"/>
      <c r="X22" s="19"/>
      <c r="Y22" s="19"/>
      <c r="Z22" s="19"/>
      <c r="AA22" s="19"/>
      <c r="AB22" s="19">
        <v>14.43</v>
      </c>
      <c r="AC22" s="19">
        <v>500</v>
      </c>
      <c r="AD22" s="19">
        <v>7215</v>
      </c>
      <c r="AE22" s="19">
        <v>18.24</v>
      </c>
      <c r="AF22" s="19">
        <v>400</v>
      </c>
      <c r="AG22" s="19">
        <v>7296</v>
      </c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>
        <v>2</v>
      </c>
      <c r="BG22" s="19">
        <v>9750</v>
      </c>
      <c r="BH22" s="19">
        <v>19500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>
        <v>35011</v>
      </c>
    </row>
    <row r="23" ht="35.1" customHeight="1" spans="1:91">
      <c r="A23" s="6">
        <v>20</v>
      </c>
      <c r="B23" s="21" t="s">
        <v>64</v>
      </c>
      <c r="C23" s="6" t="s">
        <v>67</v>
      </c>
      <c r="D23" s="19"/>
      <c r="E23" s="19"/>
      <c r="F23" s="19"/>
      <c r="G23" s="19">
        <v>38.16</v>
      </c>
      <c r="H23" s="19">
        <v>400</v>
      </c>
      <c r="I23" s="19">
        <v>15264</v>
      </c>
      <c r="J23" s="19"/>
      <c r="K23" s="19"/>
      <c r="L23" s="19"/>
      <c r="M23" s="19"/>
      <c r="N23" s="19"/>
      <c r="O23" s="19"/>
      <c r="P23" s="19"/>
      <c r="Q23" s="19"/>
      <c r="R23" s="19"/>
      <c r="S23" s="19">
        <v>1</v>
      </c>
      <c r="T23" s="19">
        <v>1000</v>
      </c>
      <c r="U23" s="19">
        <v>1000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>
        <v>9.8</v>
      </c>
      <c r="CE23" s="19">
        <v>60</v>
      </c>
      <c r="CF23" s="19">
        <v>588</v>
      </c>
      <c r="CG23" s="19">
        <v>72</v>
      </c>
      <c r="CH23" s="19">
        <v>150</v>
      </c>
      <c r="CI23" s="19">
        <v>10800</v>
      </c>
      <c r="CJ23" s="19"/>
      <c r="CK23" s="19"/>
      <c r="CL23" s="19"/>
      <c r="CM23" s="19">
        <v>27652</v>
      </c>
    </row>
    <row r="24" ht="35.1" customHeight="1" spans="1:91">
      <c r="A24" s="6">
        <v>21</v>
      </c>
      <c r="B24" s="21" t="s">
        <v>68</v>
      </c>
      <c r="C24" s="6" t="s">
        <v>69</v>
      </c>
      <c r="D24" s="19"/>
      <c r="E24" s="19"/>
      <c r="F24" s="19"/>
      <c r="G24" s="19"/>
      <c r="H24" s="19"/>
      <c r="I24" s="19"/>
      <c r="J24" s="19"/>
      <c r="K24" s="19"/>
      <c r="L24" s="19"/>
      <c r="M24" s="19">
        <v>6.6</v>
      </c>
      <c r="N24" s="19">
        <v>80</v>
      </c>
      <c r="O24" s="19">
        <v>528</v>
      </c>
      <c r="P24" s="19"/>
      <c r="Q24" s="19"/>
      <c r="R24" s="19"/>
      <c r="S24" s="19">
        <v>1</v>
      </c>
      <c r="T24" s="19">
        <v>1000</v>
      </c>
      <c r="U24" s="19">
        <v>1000</v>
      </c>
      <c r="V24" s="19">
        <v>24.47</v>
      </c>
      <c r="W24" s="19">
        <v>60</v>
      </c>
      <c r="X24" s="19">
        <v>1468</v>
      </c>
      <c r="Y24" s="19"/>
      <c r="Z24" s="19"/>
      <c r="AA24" s="19"/>
      <c r="AB24" s="19"/>
      <c r="AC24" s="19"/>
      <c r="AD24" s="19"/>
      <c r="AE24" s="19">
        <v>15.05</v>
      </c>
      <c r="AF24" s="19">
        <v>400</v>
      </c>
      <c r="AG24" s="19">
        <v>6020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>
        <v>1</v>
      </c>
      <c r="AR24" s="19">
        <v>5408</v>
      </c>
      <c r="AS24" s="19">
        <v>5408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>
        <v>14424</v>
      </c>
    </row>
    <row r="25" ht="35.1" customHeight="1" spans="1:91">
      <c r="A25" s="6">
        <v>22</v>
      </c>
      <c r="B25" s="21" t="s">
        <v>68</v>
      </c>
      <c r="C25" s="6" t="s">
        <v>70</v>
      </c>
      <c r="D25" s="19"/>
      <c r="E25" s="19"/>
      <c r="F25" s="19"/>
      <c r="G25" s="19"/>
      <c r="H25" s="19"/>
      <c r="I25" s="19"/>
      <c r="J25" s="19"/>
      <c r="K25" s="19"/>
      <c r="L25" s="19"/>
      <c r="M25" s="19">
        <v>12.21</v>
      </c>
      <c r="N25" s="19">
        <v>80</v>
      </c>
      <c r="O25" s="19">
        <v>977</v>
      </c>
      <c r="P25" s="19"/>
      <c r="Q25" s="19"/>
      <c r="R25" s="19"/>
      <c r="S25" s="19">
        <v>1</v>
      </c>
      <c r="T25" s="19">
        <v>1000</v>
      </c>
      <c r="U25" s="19">
        <v>1000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>
        <v>1977</v>
      </c>
    </row>
    <row r="26" ht="35.1" customHeight="1" spans="1:91">
      <c r="A26" s="6">
        <v>23</v>
      </c>
      <c r="B26" s="21" t="s">
        <v>68</v>
      </c>
      <c r="C26" s="6" t="s">
        <v>71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v>1</v>
      </c>
      <c r="T26" s="19">
        <v>1000</v>
      </c>
      <c r="U26" s="19">
        <v>1000</v>
      </c>
      <c r="V26" s="19"/>
      <c r="W26" s="19"/>
      <c r="X26" s="19"/>
      <c r="Y26" s="19"/>
      <c r="Z26" s="19"/>
      <c r="AA26" s="19"/>
      <c r="AB26" s="19"/>
      <c r="AC26" s="19"/>
      <c r="AD26" s="19"/>
      <c r="AE26" s="19">
        <v>18.41</v>
      </c>
      <c r="AF26" s="19">
        <v>400</v>
      </c>
      <c r="AG26" s="19">
        <v>7364</v>
      </c>
      <c r="AH26" s="19"/>
      <c r="AI26" s="19"/>
      <c r="AJ26" s="19"/>
      <c r="AK26" s="19"/>
      <c r="AL26" s="19"/>
      <c r="AM26" s="19"/>
      <c r="AN26" s="19">
        <v>1</v>
      </c>
      <c r="AO26" s="19">
        <v>5200</v>
      </c>
      <c r="AP26" s="19">
        <v>5200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>
        <v>1.95</v>
      </c>
      <c r="BP26" s="19">
        <v>100</v>
      </c>
      <c r="BQ26" s="19">
        <v>195</v>
      </c>
      <c r="BR26" s="19">
        <v>6.4</v>
      </c>
      <c r="BS26" s="19">
        <v>300</v>
      </c>
      <c r="BT26" s="19">
        <v>1920</v>
      </c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>
        <v>15679</v>
      </c>
    </row>
    <row r="27" ht="35.1" customHeight="1" spans="1:91">
      <c r="A27" s="6">
        <v>24</v>
      </c>
      <c r="B27" s="21" t="s">
        <v>68</v>
      </c>
      <c r="C27" s="6" t="s">
        <v>72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2</v>
      </c>
      <c r="T27" s="19">
        <v>1000</v>
      </c>
      <c r="U27" s="19">
        <v>2000</v>
      </c>
      <c r="V27" s="19"/>
      <c r="W27" s="19"/>
      <c r="X27" s="19"/>
      <c r="Y27" s="19"/>
      <c r="Z27" s="19"/>
      <c r="AA27" s="19"/>
      <c r="AB27" s="19">
        <v>10.89</v>
      </c>
      <c r="AC27" s="19">
        <v>550</v>
      </c>
      <c r="AD27" s="19">
        <v>5990</v>
      </c>
      <c r="AE27" s="19">
        <v>13.68</v>
      </c>
      <c r="AF27" s="19">
        <v>450</v>
      </c>
      <c r="AG27" s="19">
        <v>6156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>
        <v>1</v>
      </c>
      <c r="BM27" s="19">
        <v>6500</v>
      </c>
      <c r="BN27" s="19">
        <v>6500</v>
      </c>
      <c r="BO27" s="19">
        <v>2</v>
      </c>
      <c r="BP27" s="19">
        <v>100</v>
      </c>
      <c r="BQ27" s="19">
        <v>200</v>
      </c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>
        <v>20846</v>
      </c>
    </row>
    <row r="28" ht="35.1" customHeight="1" spans="1:91">
      <c r="A28" s="6">
        <v>25</v>
      </c>
      <c r="B28" s="21" t="s">
        <v>68</v>
      </c>
      <c r="C28" s="6" t="s">
        <v>73</v>
      </c>
      <c r="D28" s="19"/>
      <c r="E28" s="19"/>
      <c r="F28" s="19"/>
      <c r="G28" s="19">
        <v>10.8</v>
      </c>
      <c r="H28" s="19">
        <v>300</v>
      </c>
      <c r="I28" s="19">
        <v>3240</v>
      </c>
      <c r="J28" s="19"/>
      <c r="K28" s="19"/>
      <c r="L28" s="19"/>
      <c r="M28" s="19"/>
      <c r="N28" s="19"/>
      <c r="O28" s="19"/>
      <c r="P28" s="19"/>
      <c r="Q28" s="19"/>
      <c r="R28" s="19"/>
      <c r="S28" s="19">
        <v>1</v>
      </c>
      <c r="T28" s="19">
        <v>1000</v>
      </c>
      <c r="U28" s="19">
        <v>1000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>
        <v>4240</v>
      </c>
    </row>
    <row r="29" ht="35.1" customHeight="1" spans="1:91">
      <c r="A29" s="6">
        <v>26</v>
      </c>
      <c r="B29" s="21" t="s">
        <v>68</v>
      </c>
      <c r="C29" s="6" t="s">
        <v>74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>
        <v>5942</v>
      </c>
    </row>
    <row r="30" ht="35.1" customHeight="1" spans="1:91">
      <c r="A30" s="6">
        <v>27</v>
      </c>
      <c r="B30" s="21" t="s">
        <v>68</v>
      </c>
      <c r="C30" s="6" t="s">
        <v>75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>
        <v>3739</v>
      </c>
    </row>
    <row r="31" ht="35.1" customHeight="1" spans="1:91">
      <c r="A31" s="6">
        <v>28</v>
      </c>
      <c r="B31" s="21" t="s">
        <v>68</v>
      </c>
      <c r="C31" s="6" t="s">
        <v>76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>
        <v>13040</v>
      </c>
    </row>
    <row r="32" ht="35.1" customHeight="1" spans="1:91">
      <c r="A32" s="6">
        <v>29</v>
      </c>
      <c r="B32" s="21" t="s">
        <v>68</v>
      </c>
      <c r="C32" s="6" t="s">
        <v>77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>
        <v>6498</v>
      </c>
    </row>
    <row r="33" ht="35.1" customHeight="1" spans="1:91">
      <c r="A33" s="6">
        <v>30</v>
      </c>
      <c r="B33" s="21" t="s">
        <v>78</v>
      </c>
      <c r="C33" s="6" t="s">
        <v>79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>
        <v>33800</v>
      </c>
    </row>
    <row r="34" ht="35.1" customHeight="1" spans="1:91">
      <c r="A34" s="6">
        <v>31</v>
      </c>
      <c r="B34" s="21" t="s">
        <v>80</v>
      </c>
      <c r="C34" s="6" t="s">
        <v>81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>
        <v>24691</v>
      </c>
    </row>
    <row r="35" ht="35.1" customHeight="1" spans="1:91">
      <c r="A35" s="19">
        <v>32</v>
      </c>
      <c r="B35" s="24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</row>
  </sheetData>
  <mergeCells count="37">
    <mergeCell ref="A1:G1"/>
    <mergeCell ref="D2:G2"/>
    <mergeCell ref="D3:F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D6:F6"/>
    <mergeCell ref="D9:F9"/>
    <mergeCell ref="D12:F12"/>
    <mergeCell ref="A3:A11"/>
    <mergeCell ref="B3:B11"/>
    <mergeCell ref="C3:C11"/>
    <mergeCell ref="G4:G11"/>
  </mergeCells>
  <pageMargins left="0.7" right="0.7" top="0.75" bottom="0.75" header="0.3" footer="0.3"/>
  <pageSetup paperSize="9" scale="71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谢俞小朋友</cp:lastModifiedBy>
  <dcterms:created xsi:type="dcterms:W3CDTF">2023-05-12T11:15:00Z</dcterms:created>
  <cp:lastPrinted>2024-03-01T11:33:00Z</cp:lastPrinted>
  <dcterms:modified xsi:type="dcterms:W3CDTF">2024-03-29T07:29:00Z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4AE197D150B544FFB841E7FC60487FB0_13</vt:lpwstr>
  </property>
</Properties>
</file>