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37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_FilterDatabase" localSheetId="2" hidden="1">一般公共预算基本支出表!$A$5:$E$90</definedName>
    <definedName name="_xlnm.Print_Area" localSheetId="5">部门收支总表!$1:$47</definedName>
    <definedName name="_xlnm.Print_Area" localSheetId="7">部门支出总表!$A$1:$I$27</definedName>
    <definedName name="_xlnm.Print_Titles" localSheetId="7">部门支出总表!$1:$5</definedName>
    <definedName name="_xlnm.Print_Titles" localSheetId="2">一般公共预算基本支出表!$1:$5</definedName>
  </definedNames>
  <calcPr calcId="114210" fullCalcOnLoad="1"/>
</workbook>
</file>

<file path=xl/calcChain.xml><?xml version="1.0" encoding="utf-8"?>
<calcChain xmlns="http://schemas.openxmlformats.org/spreadsheetml/2006/main">
  <c r="E15" i="3"/>
  <c r="E6"/>
  <c r="E44"/>
  <c r="E35"/>
  <c r="E72"/>
  <c r="E63"/>
  <c r="C54"/>
  <c r="C32"/>
  <c r="C60"/>
  <c r="C87"/>
  <c r="C27"/>
  <c r="C55"/>
  <c r="C82"/>
  <c r="C33"/>
  <c r="C61"/>
  <c r="C88"/>
  <c r="C15"/>
  <c r="C44"/>
  <c r="C72"/>
  <c r="D6"/>
  <c r="C6"/>
  <c r="C7"/>
  <c r="C8"/>
  <c r="C9"/>
  <c r="C10"/>
  <c r="C11"/>
  <c r="C12"/>
  <c r="C13"/>
  <c r="C14"/>
  <c r="C16"/>
  <c r="C17"/>
  <c r="C18"/>
  <c r="C19"/>
  <c r="C20"/>
  <c r="C21"/>
  <c r="C22"/>
  <c r="C23"/>
  <c r="C24"/>
  <c r="C25"/>
  <c r="C28"/>
  <c r="C29"/>
  <c r="C30"/>
  <c r="C31"/>
  <c r="C34"/>
  <c r="D35"/>
  <c r="C35"/>
  <c r="C36"/>
  <c r="C37"/>
  <c r="C38"/>
  <c r="C39"/>
  <c r="C40"/>
  <c r="C41"/>
  <c r="C42"/>
  <c r="C43"/>
  <c r="C45"/>
  <c r="C46"/>
  <c r="C47"/>
  <c r="C48"/>
  <c r="C49"/>
  <c r="C50"/>
  <c r="C51"/>
  <c r="C52"/>
  <c r="C53"/>
  <c r="C56"/>
  <c r="C57"/>
  <c r="C58"/>
  <c r="C59"/>
  <c r="C62"/>
  <c r="D63"/>
  <c r="C63"/>
  <c r="C64"/>
  <c r="C65"/>
  <c r="C66"/>
  <c r="C67"/>
  <c r="C68"/>
  <c r="C69"/>
  <c r="C70"/>
  <c r="C71"/>
  <c r="C73"/>
  <c r="C74"/>
  <c r="C75"/>
  <c r="C76"/>
  <c r="C77"/>
  <c r="C78"/>
  <c r="C79"/>
  <c r="C80"/>
  <c r="C81"/>
  <c r="C83"/>
  <c r="C84"/>
  <c r="C85"/>
  <c r="C86"/>
  <c r="C89"/>
  <c r="C90"/>
  <c r="D6" i="9"/>
  <c r="D15"/>
  <c r="D21"/>
  <c r="D27"/>
  <c r="E27"/>
  <c r="F27"/>
  <c r="G6"/>
  <c r="G15"/>
  <c r="G21"/>
  <c r="G27"/>
  <c r="H27"/>
  <c r="C6"/>
  <c r="C15"/>
  <c r="C21"/>
  <c r="C27"/>
  <c r="D27" i="2"/>
  <c r="E27"/>
  <c r="C27"/>
</calcChain>
</file>

<file path=xl/comments1.xml><?xml version="1.0" encoding="utf-8"?>
<comments xmlns="http://schemas.openxmlformats.org/spreadsheetml/2006/main">
  <authors>
    <author>report4</author>
  </authors>
  <commentList>
    <comment ref="C8" authorId="0">
      <text>
        <r>
          <rPr>
            <sz val="9"/>
            <rFont val="宋体"/>
            <charset val="134"/>
          </rPr>
          <t>208</t>
        </r>
      </text>
    </comment>
    <comment ref="C9" authorId="0">
      <text>
        <r>
          <rPr>
            <sz val="9"/>
            <rFont val="宋体"/>
            <charset val="134"/>
          </rPr>
          <t>210</t>
        </r>
      </text>
    </comment>
    <comment ref="C10" authorId="0">
      <text>
        <r>
          <rPr>
            <sz val="9"/>
            <rFont val="宋体"/>
            <charset val="134"/>
          </rPr>
          <t>221</t>
        </r>
      </text>
    </comment>
  </commentList>
</comments>
</file>

<file path=xl/sharedStrings.xml><?xml version="1.0" encoding="utf-8"?>
<sst xmlns="http://schemas.openxmlformats.org/spreadsheetml/2006/main" count="373" uniqueCount="227">
  <si>
    <t>附件2-1</t>
  </si>
  <si>
    <t>财政拨款收支总表</t>
  </si>
  <si>
    <t>单位：千元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</si>
  <si>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</si>
  <si>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</si>
  <si>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</si>
  <si>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</si>
  <si>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</si>
  <si>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</si>
  <si>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</si>
  <si>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</si>
  <si>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</si>
  <si>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</si>
  <si>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（二）政府性基金预算拨款</t>
  </si>
  <si>
    <t>二、上年结转</t>
  </si>
  <si>
    <t>……</t>
  </si>
  <si>
    <t>二、结转下年</t>
  </si>
  <si>
    <t>收入总计</t>
  </si>
  <si>
    <t>支出总计</t>
  </si>
  <si>
    <t>附件2-2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</si>
  <si>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</si>
  <si>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</si>
  <si>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</si>
  <si>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</si>
  <si>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</si>
  <si>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</si>
  <si>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</si>
  <si>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</si>
  <si>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附件2-3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</si>
  <si>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</si>
  <si>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</si>
  <si>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</si>
  <si>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</si>
  <si>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</si>
  <si>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</si>
  <si>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</si>
  <si>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</si>
  <si>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附件2-4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</si>
  <si>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</si>
  <si>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</si>
  <si>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</si>
  <si>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</si>
  <si>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</si>
  <si>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</si>
  <si>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</si>
  <si>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附件2-5</t>
  </si>
  <si>
    <t>政府性基金预算支出表</t>
  </si>
  <si>
    <t>科学技术支出</t>
  </si>
  <si>
    <t>核电站乏燃料处理处置基金支出</t>
  </si>
  <si>
    <t>乏燃料运输</t>
  </si>
  <si>
    <t>附件2-6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</si>
  <si>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</si>
  <si>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</si>
  <si>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</si>
  <si>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</si>
  <si>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</si>
  <si>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</si>
  <si>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一、一般公共服务支出</t>
  </si>
  <si>
    <t xml:space="preserve">  二、非税收入</t>
  </si>
  <si>
    <t xml:space="preserve">  二、外交支出</t>
  </si>
  <si>
    <t xml:space="preserve">      政府性基金收入 </t>
  </si>
  <si>
    <t xml:space="preserve">  三、国防支出</t>
  </si>
  <si>
    <t xml:space="preserve">      专项收入</t>
  </si>
  <si>
    <t xml:space="preserve">  四、公共安全支出</t>
  </si>
  <si>
    <t xml:space="preserve">      行政事业性收费收入</t>
  </si>
  <si>
    <t xml:space="preserve">  五、教育支出</t>
  </si>
  <si>
    <t xml:space="preserve">          国库管理的行政事业性收费收入</t>
  </si>
  <si>
    <t xml:space="preserve">  六、科学技术支出</t>
  </si>
  <si>
    <t xml:space="preserve">          专户管理的行政事业性收费收入</t>
  </si>
  <si>
    <t xml:space="preserve">  七、文化体育与传媒支出</t>
  </si>
  <si>
    <t xml:space="preserve">      罚没收入</t>
  </si>
  <si>
    <t xml:space="preserve">  八、社会保障和就业支出</t>
  </si>
  <si>
    <t xml:space="preserve">      国有资本经营收入</t>
  </si>
  <si>
    <t xml:space="preserve">  九、社会保险基金支出</t>
  </si>
  <si>
    <t xml:space="preserve">      国有资源(资产)有偿使用收入</t>
  </si>
  <si>
    <t xml:space="preserve">  十、医疗卫生与计划生育支出</t>
  </si>
  <si>
    <t xml:space="preserve">      其他收入</t>
  </si>
  <si>
    <t xml:space="preserve">  十一、节能环保支出</t>
  </si>
  <si>
    <t xml:space="preserve">  三、贷款转贷回收本金收入</t>
  </si>
  <si>
    <t xml:space="preserve">  十二、城乡社区支出</t>
  </si>
  <si>
    <t xml:space="preserve">  四、债务收入</t>
  </si>
  <si>
    <t xml:space="preserve">  十三、农林水支出</t>
  </si>
  <si>
    <t xml:space="preserve">  五、住房补贴资金</t>
  </si>
  <si>
    <t xml:space="preserve">  十四、交通运输支出</t>
  </si>
  <si>
    <t xml:space="preserve">  六、单位结余指标</t>
  </si>
  <si>
    <t xml:space="preserve">  十五、资源勘探信息等支出</t>
  </si>
  <si>
    <t xml:space="preserve">  七、单位自有资金</t>
  </si>
  <si>
    <t xml:space="preserve">  十六、商业服务业等支出</t>
  </si>
  <si>
    <t xml:space="preserve">  八、收回存量资金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</si>
  <si>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</si>
  <si>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</si>
  <si>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</si>
  <si>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</si>
  <si>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</si>
  <si>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</si>
  <si>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</si>
  <si>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</si>
  <si>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</si>
  <si>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</si>
  <si>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</si>
  <si>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</si>
  <si>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</si>
  <si>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九、转移性收入</t>
  </si>
  <si>
    <t xml:space="preserve">  二十八、结余结转下年支出</t>
  </si>
  <si>
    <t xml:space="preserve"> 十、上年结余收入</t>
  </si>
  <si>
    <t xml:space="preserve">  政府性基金结余结转</t>
  </si>
  <si>
    <t xml:space="preserve">         政府性基金收入结余</t>
  </si>
  <si>
    <t xml:space="preserve">  专项收入结余结转</t>
  </si>
  <si>
    <t xml:space="preserve">         预算外上年结余</t>
  </si>
  <si>
    <t xml:space="preserve">  国库管理的收费结余结转</t>
  </si>
  <si>
    <t xml:space="preserve">         专项收入结余</t>
  </si>
  <si>
    <t xml:space="preserve">  专户管理的收费结余结转</t>
  </si>
  <si>
    <t xml:space="preserve">         国有资源(资产)有偿使用收入结余</t>
  </si>
  <si>
    <t xml:space="preserve">  罚没收入结余结转</t>
  </si>
  <si>
    <t xml:space="preserve">         其他收入结余</t>
  </si>
  <si>
    <t xml:space="preserve">  国有资源(资产)有偿使用收入结余结转</t>
  </si>
  <si>
    <t xml:space="preserve">         贷款转贷回收本金收入结余</t>
  </si>
  <si>
    <t xml:space="preserve">  其他收入结余结转</t>
  </si>
  <si>
    <t xml:space="preserve">         债务收入结余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</si>
  <si>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</si>
  <si>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</si>
  <si>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</si>
  <si>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</si>
  <si>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</si>
  <si>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</si>
  <si>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</si>
  <si>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附件2-7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</si>
  <si>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</si>
  <si>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</si>
  <si>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</si>
  <si>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</si>
  <si>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</si>
  <si>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</si>
  <si>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</si>
  <si>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</si>
  <si>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</si>
  <si>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</si>
  <si>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</si>
  <si>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</si>
  <si>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</si>
  <si>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</si>
  <si>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</si>
  <si>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</si>
  <si>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</si>
  <si>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</si>
  <si>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</si>
  <si>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</si>
  <si>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</si>
  <si>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</si>
  <si>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附件2-8</t>
  </si>
  <si>
    <t>部门支出总表</t>
  </si>
  <si>
    <t>本级</t>
  </si>
  <si>
    <t>下级</t>
  </si>
  <si>
    <t>·</t>
  </si>
  <si>
    <t>附件2-9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</si>
  <si>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</si>
  <si>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</si>
  <si>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</si>
  <si>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</si>
  <si>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</si>
  <si>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</si>
  <si>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</si>
  <si>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</si>
  <si>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</si>
  <si>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</si>
  <si>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</si>
  <si>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部门：海口市美兰区司法局</t>
    <phoneticPr fontId="13" type="noConversion"/>
  </si>
  <si>
    <t xml:space="preserve"> 315001-海口市美兰区司法局</t>
  </si>
  <si>
    <t xml:space="preserve">    2040601-行政运行</t>
  </si>
  <si>
    <t xml:space="preserve">    2040604-基层司法业务</t>
  </si>
  <si>
    <t xml:space="preserve">    2040605-普法宣传</t>
  </si>
  <si>
    <t xml:space="preserve">    2040699-其他司法支出</t>
  </si>
  <si>
    <t xml:space="preserve">    2080505-机关事业单位基本养老保险缴费支出</t>
  </si>
  <si>
    <t xml:space="preserve">    2080899-其他优抚支出</t>
  </si>
  <si>
    <t xml:space="preserve">    2101101-行政单位医疗</t>
  </si>
  <si>
    <t xml:space="preserve">    2210201-住房公积金</t>
  </si>
  <si>
    <t xml:space="preserve"> 315003-海口市美兰区法律援助中心</t>
  </si>
  <si>
    <t xml:space="preserve">    2040607-法律援助</t>
  </si>
  <si>
    <t xml:space="preserve">    2040650-事业运行</t>
  </si>
  <si>
    <t xml:space="preserve">    2101102-事业单位医疗</t>
  </si>
  <si>
    <t xml:space="preserve"> 315005-海口市美兰区法制教育中心</t>
  </si>
  <si>
    <t>奖金</t>
    <phoneticPr fontId="13" type="noConversion"/>
  </si>
  <si>
    <t>其他社会保障缴费</t>
    <phoneticPr fontId="13" type="noConversion"/>
  </si>
  <si>
    <t>机关事业单位基本养老保险缴费</t>
    <phoneticPr fontId="13" type="noConversion"/>
  </si>
  <si>
    <t>其他工资福利支出</t>
    <phoneticPr fontId="13" type="noConversion"/>
  </si>
  <si>
    <t>生活补助</t>
    <phoneticPr fontId="13" type="noConversion"/>
  </si>
  <si>
    <t>医疗费</t>
    <phoneticPr fontId="13" type="noConversion"/>
  </si>
  <si>
    <t>奖励金</t>
    <phoneticPr fontId="13" type="noConversion"/>
  </si>
  <si>
    <t>住房公积金</t>
    <phoneticPr fontId="13" type="noConversion"/>
  </si>
  <si>
    <t>其他对个人和家庭的补助</t>
    <phoneticPr fontId="13" type="noConversion"/>
  </si>
  <si>
    <t>办公设备购置费</t>
    <phoneticPr fontId="13" type="noConversion"/>
  </si>
  <si>
    <t>商品和服务支出</t>
    <phoneticPr fontId="13" type="noConversion"/>
  </si>
  <si>
    <t>对个人和家庭的补助</t>
    <phoneticPr fontId="13" type="noConversion"/>
  </si>
  <si>
    <t>其他资本性支出</t>
    <phoneticPr fontId="13" type="noConversion"/>
  </si>
  <si>
    <t>部门：海口市美兰区司法局</t>
    <phoneticPr fontId="13" type="noConversion"/>
  </si>
  <si>
    <t>（四）公共安全支出</t>
    <phoneticPr fontId="13" type="noConversion"/>
  </si>
  <si>
    <t>（八）社会保障和就业支出</t>
    <phoneticPr fontId="13" type="noConversion"/>
  </si>
  <si>
    <t>（十）医疗卫生与计划生育支出</t>
    <phoneticPr fontId="13" type="noConversion"/>
  </si>
  <si>
    <t>（二十）住房保障支出</t>
    <phoneticPr fontId="13" type="noConversion"/>
  </si>
  <si>
    <t>部门：海口市美兰区司法局</t>
    <phoneticPr fontId="13" type="noConversion"/>
  </si>
  <si>
    <r>
      <t xml:space="preserve">合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计</t>
    </r>
    <phoneticPr fontId="13" type="noConversion"/>
  </si>
  <si>
    <t>315003-海口市美兰区法律援助中心</t>
    <phoneticPr fontId="13" type="noConversion"/>
  </si>
  <si>
    <t>315005-海口市美兰区法制教育中心</t>
    <phoneticPr fontId="13" type="noConversion"/>
  </si>
  <si>
    <t>普法宣传</t>
    <phoneticPr fontId="13" type="noConversion"/>
  </si>
  <si>
    <t>海口市美兰区司法局</t>
    <phoneticPr fontId="13" type="noConversion"/>
  </si>
  <si>
    <t>专项业务类</t>
    <phoneticPr fontId="13" type="noConversion"/>
  </si>
  <si>
    <t>经费拨款</t>
    <phoneticPr fontId="13" type="noConversion"/>
  </si>
  <si>
    <t>城区普法率达到100%、农村普法率达到98%。</t>
    <phoneticPr fontId="13" type="noConversion"/>
  </si>
  <si>
    <t>制定并组织实施法制宣传、普及法律常识规划，开展普法依法治理工作。</t>
    <phoneticPr fontId="13" type="noConversion"/>
  </si>
  <si>
    <t>成效指标</t>
    <phoneticPr fontId="13" type="noConversion"/>
  </si>
  <si>
    <r>
      <t>建立</t>
    </r>
    <r>
      <rPr>
        <sz val="11"/>
        <color indexed="8"/>
        <rFont val="宋体"/>
        <charset val="134"/>
      </rPr>
      <t>1个</t>
    </r>
    <r>
      <rPr>
        <sz val="11"/>
        <color indexed="8"/>
        <rFont val="宋体"/>
        <charset val="134"/>
      </rPr>
      <t>省级民主法治示范村；城区普法率达1</t>
    </r>
    <r>
      <rPr>
        <sz val="11"/>
        <color indexed="8"/>
        <rFont val="宋体"/>
        <charset val="134"/>
      </rPr>
      <t>00%、农村普法率达96%。</t>
    </r>
    <phoneticPr fontId="13" type="noConversion"/>
  </si>
  <si>
    <t>部门：海口市美兰区司法局</t>
    <phoneticPr fontId="13" type="noConversion"/>
  </si>
  <si>
    <t>绩效工资</t>
    <phoneticPr fontId="13" type="noConversion"/>
  </si>
  <si>
    <t>绩效工资</t>
    <phoneticPr fontId="13" type="noConversion"/>
  </si>
  <si>
    <t>咨询费</t>
    <phoneticPr fontId="13" type="noConversion"/>
  </si>
  <si>
    <t>误餐费</t>
    <phoneticPr fontId="13" type="noConversion"/>
  </si>
  <si>
    <t>公务用车运行维护费</t>
    <phoneticPr fontId="13" type="noConversion"/>
  </si>
  <si>
    <t>福利费</t>
    <phoneticPr fontId="13" type="noConversion"/>
  </si>
  <si>
    <t>培训费</t>
    <phoneticPr fontId="13" type="noConversion"/>
  </si>
  <si>
    <t>维修(护)费</t>
    <phoneticPr fontId="13" type="noConversion"/>
  </si>
  <si>
    <t>差旅费</t>
    <phoneticPr fontId="13" type="noConversion"/>
  </si>
  <si>
    <t>邮电费</t>
    <phoneticPr fontId="13" type="noConversion"/>
  </si>
  <si>
    <t>手续费</t>
    <phoneticPr fontId="13" type="noConversion"/>
  </si>
  <si>
    <t>办公费</t>
    <phoneticPr fontId="13" type="noConversion"/>
  </si>
  <si>
    <t>其他商品和服务</t>
    <phoneticPr fontId="13" type="noConversion"/>
  </si>
  <si>
    <t>其他交通费用</t>
    <phoneticPr fontId="13" type="noConversion"/>
  </si>
  <si>
    <t>租赁费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</si>
</sst>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0.00_);[Red]\(0.00\)"/>
    <numFmt numFmtId="178" formatCode="0.00_ "/>
  </numFmts>
  <fonts count="1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Dialog"/>
      <family val="1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03">
    <xf numFmtId="0" fontId="0" fillId="0" borderId="0" xfId="0">
      <alignment vertical="center"/>
    </xf>
    <xf numFmtId="0" fontId="4" fillId="0" borderId="0" xfId="0" applyFont="1" applyAlignment="1">
      <alignment wrapText="1"/>
    </xf>
    <xf numFmtId="0" fontId="0" fillId="0" borderId="0" xfId="0" applyAlignment="1"/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 wrapText="1" shrinkToFit="1"/>
    </xf>
    <xf numFmtId="49" fontId="7" fillId="2" borderId="0" xfId="0" applyNumberFormat="1" applyFont="1" applyFill="1" applyBorder="1" applyAlignment="1">
      <alignment horizontal="right" vertical="center" wrapText="1" shrinkToFit="1"/>
    </xf>
    <xf numFmtId="49" fontId="7" fillId="2" borderId="0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 shrinkToFit="1"/>
    </xf>
    <xf numFmtId="49" fontId="8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5" fillId="2" borderId="1" xfId="1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177" fontId="10" fillId="0" borderId="1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177" fontId="10" fillId="0" borderId="1" xfId="0" applyNumberFormat="1" applyFont="1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178" fontId="10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vertical="center" wrapText="1"/>
    </xf>
    <xf numFmtId="0" fontId="10" fillId="0" borderId="1" xfId="0" applyFont="1" applyFill="1" applyBorder="1">
      <alignment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178" fontId="1" fillId="0" borderId="1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4" fontId="0" fillId="0" borderId="1" xfId="0" applyNumberFormat="1" applyBorder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78" fontId="10" fillId="0" borderId="1" xfId="0" applyNumberFormat="1" applyFont="1" applyFill="1" applyBorder="1">
      <alignment vertical="center"/>
    </xf>
    <xf numFmtId="0" fontId="0" fillId="0" borderId="0" xfId="0" applyFill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 shrinkToFit="1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E14" sqref="E14"/>
    </sheetView>
  </sheetViews>
  <sheetFormatPr defaultColWidth="9" defaultRowHeight="24.95" customHeight="1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spans="1:6" ht="24.75" customHeight="1">
      <c r="A1" t="s">
        <v>0</v>
      </c>
    </row>
    <row r="2" spans="1:6" ht="39" customHeight="1">
      <c r="A2" s="77" t="s">
        <v>1</v>
      </c>
      <c r="B2" s="77"/>
      <c r="C2" s="77"/>
      <c r="D2" s="77"/>
      <c r="E2" s="77"/>
      <c r="F2" s="77"/>
    </row>
    <row r="3" spans="1:6" ht="26.25" customHeight="1">
      <c r="A3" s="17" t="s">
        <v>166</v>
      </c>
      <c r="B3" s="16"/>
      <c r="C3" s="16"/>
      <c r="D3" s="16"/>
      <c r="E3" s="16"/>
      <c r="F3" s="14" t="s">
        <v>2</v>
      </c>
    </row>
    <row r="4" spans="1:6" ht="24.95" customHeight="1">
      <c r="A4" s="78" t="s">
        <v>3</v>
      </c>
      <c r="B4" s="78"/>
      <c r="C4" s="78" t="s">
        <v>4</v>
      </c>
      <c r="D4" s="78"/>
      <c r="E4" s="78"/>
      <c r="F4" s="78"/>
    </row>
    <row r="5" spans="1:6" ht="24.95" customHeight="1">
      <c r="A5" s="20" t="s">
        <v>5</v>
      </c>
      <c r="B5" s="20" t="s">
        <v>6</v>
      </c>
      <c r="C5" s="20" t="s">
        <v>5</v>
      </c>
      <c r="D5" s="20" t="s">
        <v>7</v>
      </c>
      <c r="E5" s="20" t="s">
        <v>8</v>
      </c>
      <c r="F5" s="20" t="s">
        <v>9</v>
      </c>
    </row>
    <row r="6" spans="1:6" ht="24.95" customHeight="1">
      <c r="A6" s="22" t="s">
        <v>10</v>
      </c>
      <c r="B6" s="22">
        <v>8337.4500000000007</v>
      </c>
      <c r="C6" s="22" t="s">
        <v>11</v>
      </c>
      <c r="D6" s="22">
        <v>8337.4500000000007</v>
      </c>
      <c r="E6" s="22">
        <v>8337.4500000000007</v>
      </c>
      <c r="F6" s="22"/>
    </row>
    <row r="7" spans="1:6" ht="24.95" customHeight="1">
      <c r="A7" s="22" t="s">
        <v>12</v>
      </c>
      <c r="B7" s="22">
        <v>8337.4500000000007</v>
      </c>
      <c r="C7" s="35" t="s">
        <v>195</v>
      </c>
      <c r="D7" s="37">
        <v>6908.52</v>
      </c>
      <c r="E7" s="37">
        <v>6908.52</v>
      </c>
      <c r="F7" s="22"/>
    </row>
    <row r="8" spans="1:6" ht="24.95" customHeight="1">
      <c r="A8" s="22" t="s">
        <v>13</v>
      </c>
      <c r="B8" s="22"/>
      <c r="C8" s="36" t="s">
        <v>196</v>
      </c>
      <c r="D8" s="37">
        <v>766.08</v>
      </c>
      <c r="E8" s="37">
        <v>766.08</v>
      </c>
      <c r="F8" s="22"/>
    </row>
    <row r="9" spans="1:6" ht="24.95" customHeight="1">
      <c r="A9" s="22"/>
      <c r="B9" s="22"/>
      <c r="C9" s="36" t="s">
        <v>197</v>
      </c>
      <c r="D9" s="37">
        <v>190.19</v>
      </c>
      <c r="E9" s="37">
        <v>190.19</v>
      </c>
      <c r="F9" s="22"/>
    </row>
    <row r="10" spans="1:6" ht="24.95" customHeight="1">
      <c r="A10" s="22" t="s">
        <v>14</v>
      </c>
      <c r="B10" s="22"/>
      <c r="C10" s="36" t="s">
        <v>198</v>
      </c>
      <c r="D10" s="37">
        <v>472.66</v>
      </c>
      <c r="E10" s="37">
        <v>472.66</v>
      </c>
      <c r="F10" s="22"/>
    </row>
    <row r="11" spans="1:6" ht="24.95" customHeight="1">
      <c r="A11" s="22" t="s">
        <v>12</v>
      </c>
      <c r="B11" s="22"/>
      <c r="C11" s="35"/>
      <c r="D11" s="22"/>
      <c r="E11" s="22"/>
      <c r="F11" s="22"/>
    </row>
    <row r="12" spans="1:6" ht="24.95" customHeight="1">
      <c r="A12" s="22" t="s">
        <v>13</v>
      </c>
      <c r="B12" s="22"/>
      <c r="C12" s="35"/>
      <c r="D12" s="22"/>
      <c r="E12" s="22"/>
      <c r="F12" s="22"/>
    </row>
    <row r="13" spans="1:6" ht="24.95" customHeight="1">
      <c r="A13" s="22"/>
      <c r="B13" s="22"/>
      <c r="C13" s="35"/>
      <c r="D13" s="22"/>
      <c r="E13" s="22"/>
      <c r="F13" s="22"/>
    </row>
    <row r="14" spans="1:6" ht="24.95" customHeight="1">
      <c r="A14" s="22"/>
      <c r="B14" s="22"/>
      <c r="C14" s="35"/>
      <c r="D14" s="22"/>
      <c r="E14" s="22"/>
      <c r="F14" s="22"/>
    </row>
    <row r="15" spans="1:6" ht="24.95" customHeight="1">
      <c r="A15" s="22"/>
      <c r="B15" s="22"/>
      <c r="C15" s="35" t="s">
        <v>15</v>
      </c>
      <c r="D15" s="22"/>
      <c r="E15" s="22"/>
      <c r="F15" s="22"/>
    </row>
    <row r="16" spans="1:6" ht="24.95" customHeight="1">
      <c r="A16" s="22"/>
      <c r="B16" s="22"/>
      <c r="C16" s="35" t="s">
        <v>16</v>
      </c>
      <c r="D16" s="22"/>
      <c r="E16" s="22"/>
      <c r="F16" s="22"/>
    </row>
    <row r="17" spans="1:6" ht="24.95" customHeight="1">
      <c r="A17" s="22"/>
      <c r="B17" s="22"/>
      <c r="C17" s="22"/>
      <c r="D17" s="22"/>
      <c r="E17" s="22"/>
      <c r="F17" s="22"/>
    </row>
    <row r="18" spans="1:6" ht="24.95" customHeight="1">
      <c r="A18" s="22" t="s">
        <v>17</v>
      </c>
      <c r="B18" s="22">
        <v>8337.4500000000007</v>
      </c>
      <c r="C18" s="35" t="s">
        <v>18</v>
      </c>
      <c r="D18" s="22">
        <v>8337.4500000000007</v>
      </c>
      <c r="E18" s="22">
        <v>8337.4500000000007</v>
      </c>
      <c r="F18" s="22"/>
    </row>
    <row r="19" spans="1:6" s="34" customFormat="1" ht="49.5" customHeight="1">
      <c r="A19" s="79"/>
      <c r="B19" s="79"/>
      <c r="C19" s="79"/>
      <c r="D19" s="79"/>
      <c r="E19" s="79"/>
      <c r="F19" s="79"/>
    </row>
    <row r="20" spans="1:6" s="34" customFormat="1" ht="33.75" customHeight="1">
      <c r="A20" s="74"/>
      <c r="B20" s="74"/>
      <c r="C20" s="74"/>
      <c r="D20" s="74"/>
      <c r="E20" s="74"/>
      <c r="F20" s="74"/>
    </row>
    <row r="21" spans="1:6" s="34" customFormat="1" ht="33.75" customHeight="1">
      <c r="A21" s="74"/>
      <c r="B21" s="74"/>
      <c r="C21" s="74"/>
      <c r="D21" s="74"/>
      <c r="E21" s="74"/>
      <c r="F21" s="74"/>
    </row>
    <row r="22" spans="1:6" s="34" customFormat="1" ht="33.75" customHeight="1">
      <c r="A22" s="75"/>
      <c r="B22" s="75"/>
      <c r="C22" s="75"/>
      <c r="D22" s="75"/>
      <c r="E22" s="75"/>
      <c r="F22" s="75"/>
    </row>
    <row r="23" spans="1:6" ht="26.25" customHeight="1">
      <c r="A23" s="76"/>
      <c r="B23" s="76"/>
      <c r="C23" s="76"/>
      <c r="D23" s="76"/>
      <c r="E23" s="76"/>
      <c r="F23" s="76"/>
    </row>
  </sheetData>
  <mergeCells count="8">
    <mergeCell ref="A21:F21"/>
    <mergeCell ref="A22:F22"/>
    <mergeCell ref="A23:F23"/>
    <mergeCell ref="A2:F2"/>
    <mergeCell ref="A4:B4"/>
    <mergeCell ref="C4:F4"/>
    <mergeCell ref="A19:F19"/>
    <mergeCell ref="A20:F20"/>
  </mergeCells>
  <phoneticPr fontId="13" type="noConversion"/>
  <printOptions horizontalCentered="1"/>
  <pageMargins left="3.8888888888888903E-2" right="3.8888888888888903E-2" top="0.74791666666666701" bottom="0.74791666666666701" header="0.31458333333333299" footer="0.31458333333333299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19" workbookViewId="0">
      <selection activeCell="D27" sqref="D27"/>
    </sheetView>
  </sheetViews>
  <sheetFormatPr defaultColWidth="15.625" defaultRowHeight="24.95" customHeight="1"/>
  <cols>
    <col min="1" max="1" width="15.625" style="31"/>
    <col min="2" max="2" width="29.25" customWidth="1"/>
    <col min="3" max="5" width="12.625" customWidth="1"/>
  </cols>
  <sheetData>
    <row r="1" spans="1:5" ht="24.95" customHeight="1">
      <c r="A1" t="s">
        <v>19</v>
      </c>
    </row>
    <row r="2" spans="1:5" ht="24.95" customHeight="1">
      <c r="A2" s="77" t="s">
        <v>20</v>
      </c>
      <c r="B2" s="77"/>
      <c r="C2" s="77"/>
      <c r="D2" s="77"/>
      <c r="E2" s="77"/>
    </row>
    <row r="3" spans="1:5" ht="24.95" customHeight="1">
      <c r="A3" s="17" t="s">
        <v>166</v>
      </c>
      <c r="B3" s="16"/>
      <c r="C3" s="16"/>
      <c r="D3" s="16"/>
      <c r="E3" s="24" t="s">
        <v>2</v>
      </c>
    </row>
    <row r="4" spans="1:5" ht="24.95" customHeight="1">
      <c r="A4" s="78" t="s">
        <v>21</v>
      </c>
      <c r="B4" s="78"/>
      <c r="C4" s="78" t="s">
        <v>22</v>
      </c>
      <c r="D4" s="78"/>
      <c r="E4" s="78"/>
    </row>
    <row r="5" spans="1:5" s="23" customFormat="1" ht="24.95" customHeight="1">
      <c r="A5" s="20" t="s">
        <v>23</v>
      </c>
      <c r="B5" s="20" t="s">
        <v>24</v>
      </c>
      <c r="C5" s="20" t="s">
        <v>25</v>
      </c>
      <c r="D5" s="20" t="s">
        <v>26</v>
      </c>
      <c r="E5" s="20" t="s">
        <v>27</v>
      </c>
    </row>
    <row r="6" spans="1:5" ht="24.95" customHeight="1">
      <c r="A6" s="82" t="s">
        <v>167</v>
      </c>
      <c r="B6" s="82"/>
      <c r="C6" s="39">
        <v>6775.17</v>
      </c>
      <c r="D6" s="42">
        <v>5788.97</v>
      </c>
      <c r="E6" s="42">
        <v>986.2</v>
      </c>
    </row>
    <row r="7" spans="1:5" ht="24.95" customHeight="1">
      <c r="A7" s="80" t="s">
        <v>168</v>
      </c>
      <c r="B7" s="80"/>
      <c r="C7" s="38">
        <v>4631.88</v>
      </c>
      <c r="D7" s="43">
        <v>4631.88</v>
      </c>
      <c r="E7" s="43"/>
    </row>
    <row r="8" spans="1:5" ht="24.95" customHeight="1">
      <c r="A8" s="80" t="s">
        <v>169</v>
      </c>
      <c r="B8" s="80"/>
      <c r="C8" s="38">
        <v>270</v>
      </c>
      <c r="D8" s="43"/>
      <c r="E8" s="43">
        <v>270</v>
      </c>
    </row>
    <row r="9" spans="1:5" ht="24.95" customHeight="1">
      <c r="A9" s="80" t="s">
        <v>170</v>
      </c>
      <c r="B9" s="80"/>
      <c r="C9" s="38">
        <v>170</v>
      </c>
      <c r="D9" s="43"/>
      <c r="E9" s="43">
        <v>170</v>
      </c>
    </row>
    <row r="10" spans="1:5" ht="24.95" customHeight="1">
      <c r="A10" s="80" t="s">
        <v>171</v>
      </c>
      <c r="B10" s="80"/>
      <c r="C10" s="38">
        <v>546.20000000000005</v>
      </c>
      <c r="D10" s="43"/>
      <c r="E10" s="43">
        <v>546.20000000000005</v>
      </c>
    </row>
    <row r="11" spans="1:5" ht="24.95" customHeight="1">
      <c r="A11" s="80" t="s">
        <v>172</v>
      </c>
      <c r="B11" s="80"/>
      <c r="C11" s="38">
        <v>611.6</v>
      </c>
      <c r="D11" s="43">
        <v>611.6</v>
      </c>
      <c r="E11" s="43"/>
    </row>
    <row r="12" spans="1:5" ht="24.95" customHeight="1">
      <c r="A12" s="80" t="s">
        <v>173</v>
      </c>
      <c r="B12" s="80"/>
      <c r="C12" s="38">
        <v>10.68</v>
      </c>
      <c r="D12" s="43">
        <v>10.68</v>
      </c>
      <c r="E12" s="43"/>
    </row>
    <row r="13" spans="1:5" ht="24.95" customHeight="1">
      <c r="A13" s="80" t="s">
        <v>174</v>
      </c>
      <c r="B13" s="80"/>
      <c r="C13" s="38">
        <v>153.51</v>
      </c>
      <c r="D13" s="43">
        <v>153.51</v>
      </c>
      <c r="E13" s="43"/>
    </row>
    <row r="14" spans="1:5" ht="24.95" customHeight="1">
      <c r="A14" s="80" t="s">
        <v>175</v>
      </c>
      <c r="B14" s="80"/>
      <c r="C14" s="38">
        <v>381.29</v>
      </c>
      <c r="D14" s="43">
        <v>381.29</v>
      </c>
      <c r="E14" s="43"/>
    </row>
    <row r="15" spans="1:5" ht="24.95" customHeight="1">
      <c r="A15" s="82" t="s">
        <v>176</v>
      </c>
      <c r="B15" s="82"/>
      <c r="C15" s="39">
        <v>887.9</v>
      </c>
      <c r="D15" s="42">
        <v>733.9</v>
      </c>
      <c r="E15" s="44">
        <v>154</v>
      </c>
    </row>
    <row r="16" spans="1:5" ht="24.95" customHeight="1">
      <c r="A16" s="80" t="s">
        <v>177</v>
      </c>
      <c r="B16" s="80"/>
      <c r="C16" s="38">
        <v>154</v>
      </c>
      <c r="D16" s="43"/>
      <c r="E16" s="43">
        <v>154</v>
      </c>
    </row>
    <row r="17" spans="1:5" ht="24.95" customHeight="1">
      <c r="A17" s="80" t="s">
        <v>178</v>
      </c>
      <c r="B17" s="80"/>
      <c r="C17" s="38">
        <v>587.28</v>
      </c>
      <c r="D17" s="38">
        <v>587.28</v>
      </c>
      <c r="E17" s="43"/>
    </row>
    <row r="18" spans="1:5" ht="24.95" customHeight="1">
      <c r="A18" s="80" t="s">
        <v>172</v>
      </c>
      <c r="B18" s="80"/>
      <c r="C18" s="38">
        <v>77.400000000000006</v>
      </c>
      <c r="D18" s="38">
        <v>77.400000000000006</v>
      </c>
      <c r="E18" s="43"/>
    </row>
    <row r="19" spans="1:5" ht="24.95" customHeight="1">
      <c r="A19" s="80" t="s">
        <v>179</v>
      </c>
      <c r="B19" s="80"/>
      <c r="C19" s="38">
        <v>20.079999999999998</v>
      </c>
      <c r="D19" s="38">
        <v>20.079999999999998</v>
      </c>
      <c r="E19" s="43"/>
    </row>
    <row r="20" spans="1:5" ht="24.95" customHeight="1">
      <c r="A20" s="80" t="s">
        <v>175</v>
      </c>
      <c r="B20" s="80"/>
      <c r="C20" s="38">
        <v>49.14</v>
      </c>
      <c r="D20" s="38">
        <v>49.14</v>
      </c>
      <c r="E20" s="43"/>
    </row>
    <row r="21" spans="1:5" ht="24.95" customHeight="1">
      <c r="A21" s="82" t="s">
        <v>180</v>
      </c>
      <c r="B21" s="82"/>
      <c r="C21" s="39">
        <v>674.38</v>
      </c>
      <c r="D21" s="42">
        <v>624.38</v>
      </c>
      <c r="E21" s="42">
        <v>50</v>
      </c>
    </row>
    <row r="22" spans="1:5" ht="24.95" customHeight="1">
      <c r="A22" s="80" t="s">
        <v>170</v>
      </c>
      <c r="B22" s="80"/>
      <c r="C22" s="38">
        <v>50</v>
      </c>
      <c r="D22" s="43"/>
      <c r="E22" s="43">
        <v>50</v>
      </c>
    </row>
    <row r="23" spans="1:5" ht="24.95" customHeight="1">
      <c r="A23" s="80" t="s">
        <v>178</v>
      </c>
      <c r="B23" s="80"/>
      <c r="C23" s="38">
        <v>499.16</v>
      </c>
      <c r="D23" s="38">
        <v>499.16</v>
      </c>
      <c r="E23" s="43"/>
    </row>
    <row r="24" spans="1:5" ht="24.95" customHeight="1">
      <c r="A24" s="80" t="s">
        <v>172</v>
      </c>
      <c r="B24" s="80"/>
      <c r="C24" s="38">
        <v>66.400000000000006</v>
      </c>
      <c r="D24" s="38">
        <v>66.400000000000006</v>
      </c>
      <c r="E24" s="43"/>
    </row>
    <row r="25" spans="1:5" ht="24.95" customHeight="1">
      <c r="A25" s="80" t="s">
        <v>179</v>
      </c>
      <c r="B25" s="80"/>
      <c r="C25" s="38">
        <v>16.600000000000001</v>
      </c>
      <c r="D25" s="38">
        <v>16.600000000000001</v>
      </c>
      <c r="E25" s="43"/>
    </row>
    <row r="26" spans="1:5" ht="24.95" customHeight="1">
      <c r="A26" s="80" t="s">
        <v>175</v>
      </c>
      <c r="B26" s="80"/>
      <c r="C26" s="38">
        <v>42.22</v>
      </c>
      <c r="D26" s="38">
        <v>42.22</v>
      </c>
      <c r="E26" s="43"/>
    </row>
    <row r="27" spans="1:5" ht="24.95" customHeight="1">
      <c r="A27" s="81" t="s">
        <v>7</v>
      </c>
      <c r="B27" s="81"/>
      <c r="C27" s="41">
        <f>C6+C15+C21</f>
        <v>8337.4499999999989</v>
      </c>
      <c r="D27" s="42">
        <f>D6+D15+D21</f>
        <v>7147.25</v>
      </c>
      <c r="E27" s="42">
        <f>E6+E15+E21</f>
        <v>1190.2</v>
      </c>
    </row>
  </sheetData>
  <mergeCells count="25">
    <mergeCell ref="A18:B18"/>
    <mergeCell ref="A24:B24"/>
    <mergeCell ref="A6:B6"/>
    <mergeCell ref="A14:B14"/>
    <mergeCell ref="A7:B7"/>
    <mergeCell ref="A8:B8"/>
    <mergeCell ref="A9:B9"/>
    <mergeCell ref="A11:B11"/>
    <mergeCell ref="A12:B12"/>
    <mergeCell ref="A13:B13"/>
    <mergeCell ref="A2:E2"/>
    <mergeCell ref="A4:B4"/>
    <mergeCell ref="C4:E4"/>
    <mergeCell ref="A17:B17"/>
    <mergeCell ref="A15:B15"/>
    <mergeCell ref="A16:B16"/>
    <mergeCell ref="A10:B10"/>
    <mergeCell ref="A25:B25"/>
    <mergeCell ref="A27:B27"/>
    <mergeCell ref="A19:B19"/>
    <mergeCell ref="A20:B20"/>
    <mergeCell ref="A21:B21"/>
    <mergeCell ref="A23:B23"/>
    <mergeCell ref="A26:B26"/>
    <mergeCell ref="A22:B22"/>
  </mergeCells>
  <phoneticPr fontId="13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0"/>
  <sheetViews>
    <sheetView workbookViewId="0">
      <selection activeCell="C11" sqref="C11"/>
    </sheetView>
  </sheetViews>
  <sheetFormatPr defaultColWidth="15.625" defaultRowHeight="24.95" customHeight="1"/>
  <cols>
    <col min="1" max="1" width="9.625" style="31" customWidth="1"/>
    <col min="2" max="2" width="29.125" customWidth="1"/>
  </cols>
  <sheetData>
    <row r="1" spans="1:5" ht="20.100000000000001" customHeight="1">
      <c r="A1" t="s">
        <v>28</v>
      </c>
    </row>
    <row r="2" spans="1:5" ht="24.95" customHeight="1">
      <c r="A2" s="77" t="s">
        <v>29</v>
      </c>
      <c r="B2" s="77"/>
      <c r="C2" s="77"/>
      <c r="D2" s="77"/>
      <c r="E2" s="77"/>
    </row>
    <row r="3" spans="1:5" ht="21" customHeight="1">
      <c r="A3" s="17" t="s">
        <v>194</v>
      </c>
      <c r="E3" s="24" t="s">
        <v>2</v>
      </c>
    </row>
    <row r="4" spans="1:5" ht="21" customHeight="1">
      <c r="A4" s="78" t="s">
        <v>30</v>
      </c>
      <c r="B4" s="78"/>
      <c r="C4" s="78" t="s">
        <v>31</v>
      </c>
      <c r="D4" s="78"/>
      <c r="E4" s="78"/>
    </row>
    <row r="5" spans="1:5" s="23" customFormat="1" ht="21" customHeight="1">
      <c r="A5" s="20" t="s">
        <v>23</v>
      </c>
      <c r="B5" s="20" t="s">
        <v>24</v>
      </c>
      <c r="C5" s="20" t="s">
        <v>7</v>
      </c>
      <c r="D5" s="20" t="s">
        <v>32</v>
      </c>
      <c r="E5" s="20" t="s">
        <v>33</v>
      </c>
    </row>
    <row r="6" spans="1:5" s="73" customFormat="1" ht="21" customHeight="1">
      <c r="A6" s="82" t="s">
        <v>167</v>
      </c>
      <c r="B6" s="82"/>
      <c r="C6" s="72">
        <f>SUM(D6:E6)</f>
        <v>5788.9699999999993</v>
      </c>
      <c r="D6" s="70">
        <f>D7+D15+D27+D33</f>
        <v>5275.86</v>
      </c>
      <c r="E6" s="71">
        <f>E7+E15+E27+E33</f>
        <v>513.11</v>
      </c>
    </row>
    <row r="7" spans="1:5" ht="21" customHeight="1">
      <c r="A7" s="48">
        <v>301</v>
      </c>
      <c r="B7" s="40" t="s">
        <v>34</v>
      </c>
      <c r="C7" s="50">
        <f>SUM(D7:E7)</f>
        <v>4462.8999999999996</v>
      </c>
      <c r="D7" s="50">
        <v>4462.8999999999996</v>
      </c>
      <c r="E7" s="50"/>
    </row>
    <row r="8" spans="1:5" ht="21" customHeight="1">
      <c r="A8" s="21">
        <v>30101</v>
      </c>
      <c r="B8" s="22" t="s">
        <v>35</v>
      </c>
      <c r="C8" s="63">
        <f t="shared" ref="C8:C70" si="0">SUM(D8:E8)</f>
        <v>1706.56</v>
      </c>
      <c r="D8" s="51">
        <v>1706.56</v>
      </c>
      <c r="E8" s="51"/>
    </row>
    <row r="9" spans="1:5" ht="21" customHeight="1">
      <c r="A9" s="21">
        <v>30102</v>
      </c>
      <c r="B9" s="22" t="s">
        <v>36</v>
      </c>
      <c r="C9" s="63">
        <f t="shared" si="0"/>
        <v>1458.96</v>
      </c>
      <c r="D9" s="51">
        <v>1458.96</v>
      </c>
      <c r="E9" s="51"/>
    </row>
    <row r="10" spans="1:5" ht="21" customHeight="1">
      <c r="A10" s="21">
        <v>30103</v>
      </c>
      <c r="B10" s="22" t="s">
        <v>181</v>
      </c>
      <c r="C10" s="63">
        <f t="shared" si="0"/>
        <v>143.34</v>
      </c>
      <c r="D10" s="51">
        <v>143.34</v>
      </c>
      <c r="E10" s="51"/>
    </row>
    <row r="11" spans="1:5" ht="21" customHeight="1">
      <c r="A11" s="21">
        <v>30104</v>
      </c>
      <c r="B11" s="45" t="s">
        <v>182</v>
      </c>
      <c r="C11" s="63">
        <f t="shared" si="0"/>
        <v>162.44</v>
      </c>
      <c r="D11" s="52">
        <v>162.44</v>
      </c>
      <c r="E11" s="52"/>
    </row>
    <row r="12" spans="1:5" ht="21" customHeight="1">
      <c r="A12" s="21">
        <v>30107</v>
      </c>
      <c r="B12" s="45" t="s">
        <v>212</v>
      </c>
      <c r="C12" s="63">
        <f t="shared" si="0"/>
        <v>0</v>
      </c>
      <c r="D12" s="52"/>
      <c r="E12" s="52"/>
    </row>
    <row r="13" spans="1:5" s="34" customFormat="1" ht="21" customHeight="1">
      <c r="A13" s="21">
        <v>30108</v>
      </c>
      <c r="B13" s="46" t="s">
        <v>183</v>
      </c>
      <c r="C13" s="63">
        <f t="shared" si="0"/>
        <v>611.6</v>
      </c>
      <c r="D13" s="53">
        <v>611.6</v>
      </c>
      <c r="E13" s="53"/>
    </row>
    <row r="14" spans="1:5" ht="21" customHeight="1">
      <c r="A14" s="21">
        <v>30199</v>
      </c>
      <c r="B14" s="46" t="s">
        <v>184</v>
      </c>
      <c r="C14" s="63">
        <f t="shared" si="0"/>
        <v>380</v>
      </c>
      <c r="D14" s="53">
        <v>380</v>
      </c>
      <c r="E14" s="53"/>
    </row>
    <row r="15" spans="1:5" ht="21" customHeight="1">
      <c r="A15" s="48">
        <v>302</v>
      </c>
      <c r="B15" s="49" t="s">
        <v>191</v>
      </c>
      <c r="C15" s="50">
        <f t="shared" si="0"/>
        <v>487.19</v>
      </c>
      <c r="D15" s="50"/>
      <c r="E15" s="50">
        <f>SUM(E16:E26)</f>
        <v>487.19</v>
      </c>
    </row>
    <row r="16" spans="1:5" ht="21" customHeight="1">
      <c r="A16" s="64">
        <v>30203</v>
      </c>
      <c r="B16" s="64" t="s">
        <v>214</v>
      </c>
      <c r="C16" s="63">
        <f t="shared" si="0"/>
        <v>2.88</v>
      </c>
      <c r="D16" s="51"/>
      <c r="E16" s="65">
        <v>2.88</v>
      </c>
    </row>
    <row r="17" spans="1:5" ht="21" customHeight="1">
      <c r="A17" s="64">
        <v>3029901</v>
      </c>
      <c r="B17" s="64" t="s">
        <v>215</v>
      </c>
      <c r="C17" s="63">
        <f t="shared" si="0"/>
        <v>64.8</v>
      </c>
      <c r="D17" s="51"/>
      <c r="E17" s="65">
        <v>64.8</v>
      </c>
    </row>
    <row r="18" spans="1:5" ht="21" customHeight="1">
      <c r="A18" s="64">
        <v>30231</v>
      </c>
      <c r="B18" s="64" t="s">
        <v>216</v>
      </c>
      <c r="C18" s="63">
        <f t="shared" si="0"/>
        <v>60</v>
      </c>
      <c r="D18" s="51"/>
      <c r="E18" s="65">
        <v>60</v>
      </c>
    </row>
    <row r="19" spans="1:5" ht="21" customHeight="1">
      <c r="A19" s="64">
        <v>30229</v>
      </c>
      <c r="B19" s="64" t="s">
        <v>217</v>
      </c>
      <c r="C19" s="63">
        <f t="shared" si="0"/>
        <v>1.21</v>
      </c>
      <c r="D19" s="51"/>
      <c r="E19" s="65">
        <v>1.21</v>
      </c>
    </row>
    <row r="20" spans="1:5" ht="21" customHeight="1">
      <c r="A20" s="64">
        <v>30216</v>
      </c>
      <c r="B20" s="64" t="s">
        <v>218</v>
      </c>
      <c r="C20" s="63">
        <f t="shared" si="0"/>
        <v>137.80000000000001</v>
      </c>
      <c r="D20" s="51"/>
      <c r="E20" s="65">
        <v>137.80000000000001</v>
      </c>
    </row>
    <row r="21" spans="1:5" ht="21" customHeight="1">
      <c r="A21" s="64">
        <v>30213</v>
      </c>
      <c r="B21" s="64" t="s">
        <v>219</v>
      </c>
      <c r="C21" s="63">
        <f t="shared" si="0"/>
        <v>19.440000000000001</v>
      </c>
      <c r="D21" s="51"/>
      <c r="E21" s="65">
        <v>19.440000000000001</v>
      </c>
    </row>
    <row r="22" spans="1:5" ht="21" customHeight="1">
      <c r="A22" s="64">
        <v>30211</v>
      </c>
      <c r="B22" s="64" t="s">
        <v>220</v>
      </c>
      <c r="C22" s="63">
        <f t="shared" si="0"/>
        <v>61.2</v>
      </c>
      <c r="D22" s="51"/>
      <c r="E22" s="65">
        <v>61.2</v>
      </c>
    </row>
    <row r="23" spans="1:5" ht="21" customHeight="1">
      <c r="A23" s="64">
        <v>30207</v>
      </c>
      <c r="B23" s="64" t="s">
        <v>221</v>
      </c>
      <c r="C23" s="63">
        <f t="shared" si="0"/>
        <v>35.1</v>
      </c>
      <c r="D23" s="51"/>
      <c r="E23" s="65">
        <v>35.1</v>
      </c>
    </row>
    <row r="24" spans="1:5" ht="21" customHeight="1">
      <c r="A24" s="64">
        <v>30204</v>
      </c>
      <c r="B24" s="64" t="s">
        <v>222</v>
      </c>
      <c r="C24" s="63">
        <f t="shared" si="0"/>
        <v>2.88</v>
      </c>
      <c r="D24" s="51"/>
      <c r="E24" s="65">
        <v>2.88</v>
      </c>
    </row>
    <row r="25" spans="1:5" ht="21" customHeight="1">
      <c r="A25" s="64">
        <v>30201</v>
      </c>
      <c r="B25" s="64" t="s">
        <v>223</v>
      </c>
      <c r="C25" s="63">
        <f t="shared" si="0"/>
        <v>69.48</v>
      </c>
      <c r="D25" s="51"/>
      <c r="E25" s="65">
        <v>69.48</v>
      </c>
    </row>
    <row r="26" spans="1:5" ht="21" customHeight="1">
      <c r="A26" s="64">
        <v>3029909</v>
      </c>
      <c r="B26" s="64" t="s">
        <v>224</v>
      </c>
      <c r="C26" s="63"/>
      <c r="D26" s="51"/>
      <c r="E26" s="65">
        <v>32.4</v>
      </c>
    </row>
    <row r="27" spans="1:5" ht="21" customHeight="1">
      <c r="A27" s="48">
        <v>303</v>
      </c>
      <c r="B27" s="49" t="s">
        <v>192</v>
      </c>
      <c r="C27" s="50">
        <f t="shared" si="0"/>
        <v>812.96</v>
      </c>
      <c r="D27" s="50">
        <v>812.96</v>
      </c>
      <c r="E27" s="50"/>
    </row>
    <row r="28" spans="1:5" ht="21" customHeight="1">
      <c r="A28" s="21">
        <v>30305</v>
      </c>
      <c r="B28" s="47" t="s">
        <v>185</v>
      </c>
      <c r="C28" s="63">
        <f t="shared" si="0"/>
        <v>10.68</v>
      </c>
      <c r="D28" s="51">
        <v>10.68</v>
      </c>
      <c r="E28" s="51"/>
    </row>
    <row r="29" spans="1:5" ht="21" customHeight="1">
      <c r="A29" s="21">
        <v>30307</v>
      </c>
      <c r="B29" s="47" t="s">
        <v>186</v>
      </c>
      <c r="C29" s="63">
        <f t="shared" si="0"/>
        <v>414.09</v>
      </c>
      <c r="D29" s="51">
        <v>414.09</v>
      </c>
      <c r="E29" s="51"/>
    </row>
    <row r="30" spans="1:5" ht="21" customHeight="1">
      <c r="A30" s="21">
        <v>30309</v>
      </c>
      <c r="B30" s="47" t="s">
        <v>187</v>
      </c>
      <c r="C30" s="63">
        <f t="shared" si="0"/>
        <v>5.4</v>
      </c>
      <c r="D30" s="51">
        <v>5.4</v>
      </c>
      <c r="E30" s="51"/>
    </row>
    <row r="31" spans="1:5" ht="21" customHeight="1">
      <c r="A31" s="21">
        <v>30311</v>
      </c>
      <c r="B31" s="47" t="s">
        <v>188</v>
      </c>
      <c r="C31" s="63">
        <f t="shared" si="0"/>
        <v>381.29</v>
      </c>
      <c r="D31" s="51">
        <v>381.29</v>
      </c>
      <c r="E31" s="51"/>
    </row>
    <row r="32" spans="1:5" ht="21" customHeight="1">
      <c r="A32" s="21">
        <v>30399</v>
      </c>
      <c r="B32" s="47" t="s">
        <v>189</v>
      </c>
      <c r="C32" s="63">
        <f t="shared" si="0"/>
        <v>1.5</v>
      </c>
      <c r="D32" s="51">
        <v>1.5</v>
      </c>
      <c r="E32" s="51"/>
    </row>
    <row r="33" spans="1:5" ht="21" customHeight="1">
      <c r="A33" s="48">
        <v>310</v>
      </c>
      <c r="B33" s="49" t="s">
        <v>193</v>
      </c>
      <c r="C33" s="50">
        <f t="shared" si="0"/>
        <v>25.92</v>
      </c>
      <c r="D33" s="50"/>
      <c r="E33" s="50">
        <v>25.92</v>
      </c>
    </row>
    <row r="34" spans="1:5" ht="21" customHeight="1">
      <c r="A34" s="21">
        <v>31002</v>
      </c>
      <c r="B34" s="47" t="s">
        <v>190</v>
      </c>
      <c r="C34" s="63">
        <f t="shared" si="0"/>
        <v>25.92</v>
      </c>
      <c r="D34" s="51"/>
      <c r="E34" s="51">
        <v>25.92</v>
      </c>
    </row>
    <row r="35" spans="1:5" s="69" customFormat="1" ht="21" customHeight="1">
      <c r="A35" s="82" t="s">
        <v>176</v>
      </c>
      <c r="B35" s="82"/>
      <c r="C35" s="68">
        <f t="shared" si="0"/>
        <v>733.91000000000008</v>
      </c>
      <c r="D35" s="70">
        <f>D36+D44+D55+D61</f>
        <v>683.91000000000008</v>
      </c>
      <c r="E35" s="71">
        <f>E36+E44+E55+E61</f>
        <v>50</v>
      </c>
    </row>
    <row r="36" spans="1:5" ht="21" customHeight="1">
      <c r="A36" s="48">
        <v>301</v>
      </c>
      <c r="B36" s="40" t="s">
        <v>34</v>
      </c>
      <c r="C36" s="50">
        <f t="shared" si="0"/>
        <v>577.83000000000004</v>
      </c>
      <c r="D36" s="50">
        <v>577.83000000000004</v>
      </c>
      <c r="E36" s="50"/>
    </row>
    <row r="37" spans="1:5" ht="21" customHeight="1">
      <c r="A37" s="21">
        <v>30101</v>
      </c>
      <c r="B37" s="22" t="s">
        <v>35</v>
      </c>
      <c r="C37" s="50">
        <f t="shared" si="0"/>
        <v>233.45</v>
      </c>
      <c r="D37" s="51">
        <v>233.45</v>
      </c>
      <c r="E37" s="51"/>
    </row>
    <row r="38" spans="1:5" ht="21" customHeight="1">
      <c r="A38" s="21">
        <v>30102</v>
      </c>
      <c r="B38" s="22" t="s">
        <v>36</v>
      </c>
      <c r="C38" s="50">
        <f t="shared" si="0"/>
        <v>28.86</v>
      </c>
      <c r="D38" s="51">
        <v>28.86</v>
      </c>
      <c r="E38" s="51"/>
    </row>
    <row r="39" spans="1:5" ht="21" customHeight="1">
      <c r="A39" s="21">
        <v>30103</v>
      </c>
      <c r="B39" s="22" t="s">
        <v>181</v>
      </c>
      <c r="C39" s="50">
        <f t="shared" si="0"/>
        <v>0</v>
      </c>
      <c r="D39" s="51"/>
      <c r="E39" s="51"/>
    </row>
    <row r="40" spans="1:5" ht="21" customHeight="1">
      <c r="A40" s="21">
        <v>30104</v>
      </c>
      <c r="B40" s="45" t="s">
        <v>182</v>
      </c>
      <c r="C40" s="50">
        <f t="shared" si="0"/>
        <v>23.58</v>
      </c>
      <c r="D40" s="52">
        <v>23.58</v>
      </c>
      <c r="E40" s="52"/>
    </row>
    <row r="41" spans="1:5" ht="21" customHeight="1">
      <c r="A41" s="21">
        <v>30107</v>
      </c>
      <c r="B41" s="45" t="s">
        <v>213</v>
      </c>
      <c r="C41" s="50">
        <f t="shared" si="0"/>
        <v>165.54</v>
      </c>
      <c r="D41" s="52">
        <v>165.54</v>
      </c>
      <c r="E41" s="52"/>
    </row>
    <row r="42" spans="1:5" ht="21" customHeight="1">
      <c r="A42" s="21">
        <v>30108</v>
      </c>
      <c r="B42" s="46" t="s">
        <v>183</v>
      </c>
      <c r="C42" s="50">
        <f t="shared" si="0"/>
        <v>77.400000000000006</v>
      </c>
      <c r="D42" s="53">
        <v>77.400000000000006</v>
      </c>
      <c r="E42" s="53"/>
    </row>
    <row r="43" spans="1:5" ht="21" customHeight="1">
      <c r="A43" s="21">
        <v>30199</v>
      </c>
      <c r="B43" s="46" t="s">
        <v>184</v>
      </c>
      <c r="C43" s="50">
        <f t="shared" si="0"/>
        <v>49</v>
      </c>
      <c r="D43" s="53">
        <v>49</v>
      </c>
      <c r="E43" s="53"/>
    </row>
    <row r="44" spans="1:5" ht="21" customHeight="1">
      <c r="A44" s="48">
        <v>302</v>
      </c>
      <c r="B44" s="49" t="s">
        <v>191</v>
      </c>
      <c r="C44" s="50">
        <f t="shared" si="0"/>
        <v>47.5</v>
      </c>
      <c r="D44" s="50"/>
      <c r="E44" s="50">
        <f>SUM(E45:E54)</f>
        <v>47.5</v>
      </c>
    </row>
    <row r="45" spans="1:5" ht="21" customHeight="1">
      <c r="A45" s="21">
        <v>30239</v>
      </c>
      <c r="B45" s="66" t="s">
        <v>225</v>
      </c>
      <c r="C45" s="50">
        <f t="shared" si="0"/>
        <v>30</v>
      </c>
      <c r="D45" s="51"/>
      <c r="E45" s="65">
        <v>30</v>
      </c>
    </row>
    <row r="46" spans="1:5" ht="21" customHeight="1">
      <c r="A46" s="21">
        <v>30214</v>
      </c>
      <c r="B46" s="66" t="s">
        <v>226</v>
      </c>
      <c r="C46" s="50">
        <f t="shared" si="0"/>
        <v>1.5</v>
      </c>
      <c r="D46" s="51"/>
      <c r="E46" s="65">
        <v>1.5</v>
      </c>
    </row>
    <row r="47" spans="1:5" ht="21" customHeight="1">
      <c r="A47" s="21">
        <v>30213</v>
      </c>
      <c r="B47" s="66" t="s">
        <v>219</v>
      </c>
      <c r="C47" s="50">
        <f t="shared" si="0"/>
        <v>0.9</v>
      </c>
      <c r="D47" s="51"/>
      <c r="E47" s="65">
        <v>0.9</v>
      </c>
    </row>
    <row r="48" spans="1:5" ht="21" customHeight="1">
      <c r="A48" s="21">
        <v>3029901</v>
      </c>
      <c r="B48" s="66" t="s">
        <v>215</v>
      </c>
      <c r="C48" s="50">
        <f t="shared" si="0"/>
        <v>7.5</v>
      </c>
      <c r="D48" s="51"/>
      <c r="E48" s="65">
        <v>7.5</v>
      </c>
    </row>
    <row r="49" spans="1:5" ht="21" customHeight="1">
      <c r="A49" s="21">
        <v>30229</v>
      </c>
      <c r="B49" s="66" t="s">
        <v>217</v>
      </c>
      <c r="C49" s="50">
        <f t="shared" si="0"/>
        <v>0.17</v>
      </c>
      <c r="D49" s="51"/>
      <c r="E49" s="65">
        <v>0.17</v>
      </c>
    </row>
    <row r="50" spans="1:5" ht="21" customHeight="1">
      <c r="A50" s="21">
        <v>30211</v>
      </c>
      <c r="B50" s="66" t="s">
        <v>220</v>
      </c>
      <c r="C50" s="50">
        <f t="shared" si="0"/>
        <v>2.5</v>
      </c>
      <c r="D50" s="51"/>
      <c r="E50" s="65">
        <v>2.5</v>
      </c>
    </row>
    <row r="51" spans="1:5" ht="21" customHeight="1">
      <c r="A51" s="21">
        <v>30207</v>
      </c>
      <c r="B51" s="66" t="s">
        <v>221</v>
      </c>
      <c r="C51" s="50">
        <f t="shared" si="0"/>
        <v>1.1299999999999999</v>
      </c>
      <c r="D51" s="51"/>
      <c r="E51" s="65">
        <v>1.1299999999999999</v>
      </c>
    </row>
    <row r="52" spans="1:5" ht="21" customHeight="1">
      <c r="A52" s="21">
        <v>30204</v>
      </c>
      <c r="B52" s="66" t="s">
        <v>222</v>
      </c>
      <c r="C52" s="50">
        <f t="shared" si="0"/>
        <v>0.4</v>
      </c>
      <c r="D52" s="51"/>
      <c r="E52" s="65">
        <v>0.4</v>
      </c>
    </row>
    <row r="53" spans="1:5" ht="21" customHeight="1">
      <c r="A53" s="21">
        <v>30203</v>
      </c>
      <c r="B53" s="67" t="s">
        <v>214</v>
      </c>
      <c r="C53" s="50">
        <f t="shared" si="0"/>
        <v>0.4</v>
      </c>
      <c r="D53" s="51"/>
      <c r="E53" s="65">
        <v>0.4</v>
      </c>
    </row>
    <row r="54" spans="1:5" ht="21" customHeight="1">
      <c r="A54" s="21">
        <v>30201</v>
      </c>
      <c r="B54" s="66" t="s">
        <v>223</v>
      </c>
      <c r="C54" s="50">
        <f t="shared" si="0"/>
        <v>3</v>
      </c>
      <c r="D54" s="51"/>
      <c r="E54" s="65">
        <v>3</v>
      </c>
    </row>
    <row r="55" spans="1:5" ht="21" customHeight="1">
      <c r="A55" s="48">
        <v>303</v>
      </c>
      <c r="B55" s="49" t="s">
        <v>192</v>
      </c>
      <c r="C55" s="50">
        <f t="shared" si="0"/>
        <v>106.08</v>
      </c>
      <c r="D55" s="50">
        <v>106.08</v>
      </c>
      <c r="E55" s="50"/>
    </row>
    <row r="56" spans="1:5" ht="21" customHeight="1">
      <c r="A56" s="21">
        <v>30305</v>
      </c>
      <c r="B56" s="47" t="s">
        <v>185</v>
      </c>
      <c r="C56" s="50">
        <f t="shared" si="0"/>
        <v>0</v>
      </c>
      <c r="D56" s="51"/>
      <c r="E56" s="51"/>
    </row>
    <row r="57" spans="1:5" ht="21" customHeight="1">
      <c r="A57" s="21">
        <v>30307</v>
      </c>
      <c r="B57" s="47" t="s">
        <v>186</v>
      </c>
      <c r="C57" s="50">
        <f t="shared" si="0"/>
        <v>55.14</v>
      </c>
      <c r="D57" s="51">
        <v>55.14</v>
      </c>
      <c r="E57" s="51"/>
    </row>
    <row r="58" spans="1:5" ht="21" customHeight="1">
      <c r="A58" s="21">
        <v>30309</v>
      </c>
      <c r="B58" s="47" t="s">
        <v>187</v>
      </c>
      <c r="C58" s="50">
        <f t="shared" si="0"/>
        <v>1.8</v>
      </c>
      <c r="D58" s="51">
        <v>1.8</v>
      </c>
      <c r="E58" s="51"/>
    </row>
    <row r="59" spans="1:5" ht="21" customHeight="1">
      <c r="A59" s="21">
        <v>30311</v>
      </c>
      <c r="B59" s="47" t="s">
        <v>188</v>
      </c>
      <c r="C59" s="50">
        <f t="shared" si="0"/>
        <v>49.14</v>
      </c>
      <c r="D59" s="51">
        <v>49.14</v>
      </c>
      <c r="E59" s="51"/>
    </row>
    <row r="60" spans="1:5" ht="21" customHeight="1">
      <c r="A60" s="21">
        <v>30399</v>
      </c>
      <c r="B60" s="47" t="s">
        <v>189</v>
      </c>
      <c r="C60" s="50">
        <f t="shared" si="0"/>
        <v>0</v>
      </c>
      <c r="D60" s="51"/>
      <c r="E60" s="51"/>
    </row>
    <row r="61" spans="1:5" ht="21" customHeight="1">
      <c r="A61" s="48">
        <v>310</v>
      </c>
      <c r="B61" s="49" t="s">
        <v>193</v>
      </c>
      <c r="C61" s="50">
        <f t="shared" si="0"/>
        <v>2.5</v>
      </c>
      <c r="D61" s="50"/>
      <c r="E61" s="50">
        <v>2.5</v>
      </c>
    </row>
    <row r="62" spans="1:5" ht="21" customHeight="1">
      <c r="A62" s="21">
        <v>31002</v>
      </c>
      <c r="B62" s="47" t="s">
        <v>190</v>
      </c>
      <c r="C62" s="50">
        <f t="shared" si="0"/>
        <v>2.5</v>
      </c>
      <c r="D62" s="51"/>
      <c r="E62" s="51">
        <v>2.5</v>
      </c>
    </row>
    <row r="63" spans="1:5" s="69" customFormat="1" ht="21" customHeight="1">
      <c r="A63" s="82" t="s">
        <v>180</v>
      </c>
      <c r="B63" s="82"/>
      <c r="C63" s="68">
        <f t="shared" si="0"/>
        <v>624.39</v>
      </c>
      <c r="D63" s="70">
        <f>D64+D72+D82+D88</f>
        <v>575.89</v>
      </c>
      <c r="E63" s="70">
        <f>E64+E72+E82+E88</f>
        <v>48.5</v>
      </c>
    </row>
    <row r="64" spans="1:5" ht="21" customHeight="1">
      <c r="A64" s="48">
        <v>301</v>
      </c>
      <c r="B64" s="40" t="s">
        <v>34</v>
      </c>
      <c r="C64" s="50">
        <f t="shared" si="0"/>
        <v>489.94</v>
      </c>
      <c r="D64" s="50">
        <v>489.94</v>
      </c>
      <c r="E64" s="50"/>
    </row>
    <row r="65" spans="1:5" ht="21" customHeight="1">
      <c r="A65" s="21">
        <v>30101</v>
      </c>
      <c r="B65" s="22" t="s">
        <v>35</v>
      </c>
      <c r="C65" s="50">
        <f t="shared" si="0"/>
        <v>177.56</v>
      </c>
      <c r="D65" s="51">
        <v>177.56</v>
      </c>
      <c r="E65" s="51"/>
    </row>
    <row r="66" spans="1:5" ht="21" customHeight="1">
      <c r="A66" s="21">
        <v>30102</v>
      </c>
      <c r="B66" s="22" t="s">
        <v>36</v>
      </c>
      <c r="C66" s="50">
        <f t="shared" si="0"/>
        <v>28.68</v>
      </c>
      <c r="D66" s="51">
        <v>28.68</v>
      </c>
      <c r="E66" s="51"/>
    </row>
    <row r="67" spans="1:5" ht="21" customHeight="1">
      <c r="A67" s="21">
        <v>30103</v>
      </c>
      <c r="B67" s="22" t="s">
        <v>181</v>
      </c>
      <c r="C67" s="50">
        <f t="shared" si="0"/>
        <v>0</v>
      </c>
      <c r="D67" s="51"/>
      <c r="E67" s="51"/>
    </row>
    <row r="68" spans="1:5" ht="21" customHeight="1">
      <c r="A68" s="21">
        <v>30104</v>
      </c>
      <c r="B68" s="45" t="s">
        <v>182</v>
      </c>
      <c r="C68" s="50">
        <f t="shared" si="0"/>
        <v>19.5</v>
      </c>
      <c r="D68" s="52">
        <v>19.5</v>
      </c>
      <c r="E68" s="52"/>
    </row>
    <row r="69" spans="1:5" ht="21" customHeight="1">
      <c r="A69" s="21">
        <v>30107</v>
      </c>
      <c r="B69" s="45" t="s">
        <v>212</v>
      </c>
      <c r="C69" s="50">
        <f t="shared" si="0"/>
        <v>163.80000000000001</v>
      </c>
      <c r="D69" s="52">
        <v>163.80000000000001</v>
      </c>
      <c r="E69" s="52"/>
    </row>
    <row r="70" spans="1:5" ht="21" customHeight="1">
      <c r="A70" s="21">
        <v>30108</v>
      </c>
      <c r="B70" s="46" t="s">
        <v>183</v>
      </c>
      <c r="C70" s="50">
        <f t="shared" si="0"/>
        <v>66.400000000000006</v>
      </c>
      <c r="D70" s="53">
        <v>66.400000000000006</v>
      </c>
      <c r="E70" s="53"/>
    </row>
    <row r="71" spans="1:5" ht="21" customHeight="1">
      <c r="A71" s="21">
        <v>30199</v>
      </c>
      <c r="B71" s="46" t="s">
        <v>184</v>
      </c>
      <c r="C71" s="50">
        <f t="shared" ref="C71:C90" si="1">SUM(D71:E71)</f>
        <v>34</v>
      </c>
      <c r="D71" s="53">
        <v>34</v>
      </c>
      <c r="E71" s="53"/>
    </row>
    <row r="72" spans="1:5" ht="21" customHeight="1">
      <c r="A72" s="48">
        <v>302</v>
      </c>
      <c r="B72" s="49" t="s">
        <v>191</v>
      </c>
      <c r="C72" s="50">
        <f t="shared" si="1"/>
        <v>46</v>
      </c>
      <c r="D72" s="50"/>
      <c r="E72" s="50">
        <f>SUM(E73:E81)</f>
        <v>46</v>
      </c>
    </row>
    <row r="73" spans="1:5" ht="21" customHeight="1">
      <c r="A73" s="21">
        <v>30213</v>
      </c>
      <c r="B73" s="66" t="s">
        <v>219</v>
      </c>
      <c r="C73" s="50">
        <f t="shared" si="1"/>
        <v>0.9</v>
      </c>
      <c r="D73" s="51"/>
      <c r="E73" s="65">
        <v>0.9</v>
      </c>
    </row>
    <row r="74" spans="1:5" ht="21" customHeight="1">
      <c r="A74" s="21">
        <v>30201</v>
      </c>
      <c r="B74" s="66" t="s">
        <v>223</v>
      </c>
      <c r="C74" s="50">
        <f t="shared" si="1"/>
        <v>3</v>
      </c>
      <c r="D74" s="51"/>
      <c r="E74" s="65">
        <v>3</v>
      </c>
    </row>
    <row r="75" spans="1:5" ht="21" customHeight="1">
      <c r="A75" s="21">
        <v>30204</v>
      </c>
      <c r="B75" s="66" t="s">
        <v>222</v>
      </c>
      <c r="C75" s="50">
        <f t="shared" si="1"/>
        <v>0.4</v>
      </c>
      <c r="D75" s="51"/>
      <c r="E75" s="65">
        <v>0.4</v>
      </c>
    </row>
    <row r="76" spans="1:5" ht="21" customHeight="1">
      <c r="A76" s="21">
        <v>30229</v>
      </c>
      <c r="B76" s="66" t="s">
        <v>217</v>
      </c>
      <c r="C76" s="50">
        <f t="shared" si="1"/>
        <v>0.17</v>
      </c>
      <c r="D76" s="51"/>
      <c r="E76" s="65">
        <v>0.17</v>
      </c>
    </row>
    <row r="77" spans="1:5" ht="21" customHeight="1">
      <c r="A77" s="21">
        <v>30203</v>
      </c>
      <c r="B77" s="66" t="s">
        <v>214</v>
      </c>
      <c r="C77" s="50">
        <f t="shared" si="1"/>
        <v>0.4</v>
      </c>
      <c r="D77" s="51"/>
      <c r="E77" s="65">
        <v>0.4</v>
      </c>
    </row>
    <row r="78" spans="1:5" ht="21" customHeight="1">
      <c r="A78" s="21">
        <v>30207</v>
      </c>
      <c r="B78" s="66" t="s">
        <v>221</v>
      </c>
      <c r="C78" s="50">
        <f t="shared" si="1"/>
        <v>1.1299999999999999</v>
      </c>
      <c r="D78" s="51"/>
      <c r="E78" s="65">
        <v>1.1299999999999999</v>
      </c>
    </row>
    <row r="79" spans="1:5" ht="21" customHeight="1">
      <c r="A79" s="21">
        <v>30211</v>
      </c>
      <c r="B79" s="66" t="s">
        <v>220</v>
      </c>
      <c r="C79" s="50">
        <f t="shared" si="1"/>
        <v>2.5</v>
      </c>
      <c r="D79" s="51"/>
      <c r="E79" s="65">
        <v>2.5</v>
      </c>
    </row>
    <row r="80" spans="1:5" ht="21" customHeight="1">
      <c r="A80" s="21">
        <v>30239</v>
      </c>
      <c r="B80" s="66" t="s">
        <v>225</v>
      </c>
      <c r="C80" s="50">
        <f t="shared" si="1"/>
        <v>30</v>
      </c>
      <c r="D80" s="51"/>
      <c r="E80" s="65">
        <v>30</v>
      </c>
    </row>
    <row r="81" spans="1:5" ht="21" customHeight="1">
      <c r="A81" s="21">
        <v>3029901</v>
      </c>
      <c r="B81" s="67" t="s">
        <v>215</v>
      </c>
      <c r="C81" s="50">
        <f t="shared" si="1"/>
        <v>7.5</v>
      </c>
      <c r="D81" s="51"/>
      <c r="E81" s="65">
        <v>7.5</v>
      </c>
    </row>
    <row r="82" spans="1:5" ht="21" customHeight="1">
      <c r="A82" s="48">
        <v>303</v>
      </c>
      <c r="B82" s="49" t="s">
        <v>192</v>
      </c>
      <c r="C82" s="50">
        <f t="shared" si="1"/>
        <v>85.95</v>
      </c>
      <c r="D82" s="50">
        <v>85.95</v>
      </c>
      <c r="E82" s="50"/>
    </row>
    <row r="83" spans="1:5" ht="21" customHeight="1">
      <c r="A83" s="21">
        <v>30305</v>
      </c>
      <c r="B83" s="47" t="s">
        <v>185</v>
      </c>
      <c r="C83" s="50">
        <f t="shared" si="1"/>
        <v>0</v>
      </c>
      <c r="D83" s="51"/>
      <c r="E83" s="51"/>
    </row>
    <row r="84" spans="1:5" ht="21" customHeight="1">
      <c r="A84" s="21">
        <v>30307</v>
      </c>
      <c r="B84" s="47" t="s">
        <v>186</v>
      </c>
      <c r="C84" s="50">
        <f t="shared" si="1"/>
        <v>42.52</v>
      </c>
      <c r="D84" s="51">
        <v>42.52</v>
      </c>
      <c r="E84" s="51"/>
    </row>
    <row r="85" spans="1:5" ht="21" customHeight="1">
      <c r="A85" s="21">
        <v>30309</v>
      </c>
      <c r="B85" s="47" t="s">
        <v>187</v>
      </c>
      <c r="C85" s="50">
        <f t="shared" si="1"/>
        <v>1.2</v>
      </c>
      <c r="D85" s="51">
        <v>1.2</v>
      </c>
      <c r="E85" s="51"/>
    </row>
    <row r="86" spans="1:5" ht="21" customHeight="1">
      <c r="A86" s="21">
        <v>30311</v>
      </c>
      <c r="B86" s="47" t="s">
        <v>188</v>
      </c>
      <c r="C86" s="50">
        <f t="shared" si="1"/>
        <v>42.22</v>
      </c>
      <c r="D86" s="51">
        <v>42.22</v>
      </c>
      <c r="E86" s="51"/>
    </row>
    <row r="87" spans="1:5" ht="21" customHeight="1">
      <c r="A87" s="21">
        <v>30399</v>
      </c>
      <c r="B87" s="47" t="s">
        <v>189</v>
      </c>
      <c r="C87" s="50">
        <f t="shared" si="1"/>
        <v>0</v>
      </c>
      <c r="D87" s="51"/>
      <c r="E87" s="51"/>
    </row>
    <row r="88" spans="1:5" ht="21" customHeight="1">
      <c r="A88" s="48">
        <v>310</v>
      </c>
      <c r="B88" s="49" t="s">
        <v>193</v>
      </c>
      <c r="C88" s="50">
        <f t="shared" si="1"/>
        <v>2.5</v>
      </c>
      <c r="D88" s="50"/>
      <c r="E88" s="50">
        <v>2.5</v>
      </c>
    </row>
    <row r="89" spans="1:5" ht="21" customHeight="1">
      <c r="A89" s="21">
        <v>31002</v>
      </c>
      <c r="B89" s="47" t="s">
        <v>190</v>
      </c>
      <c r="C89" s="50">
        <f t="shared" si="1"/>
        <v>2.5</v>
      </c>
      <c r="D89" s="51"/>
      <c r="E89" s="51">
        <v>2.5</v>
      </c>
    </row>
    <row r="90" spans="1:5" s="69" customFormat="1" ht="21" customHeight="1">
      <c r="A90" s="83" t="s">
        <v>7</v>
      </c>
      <c r="B90" s="84"/>
      <c r="C90" s="68">
        <f t="shared" si="1"/>
        <v>7147.25</v>
      </c>
      <c r="D90" s="68">
        <v>6535.65</v>
      </c>
      <c r="E90" s="68">
        <v>611.6</v>
      </c>
    </row>
  </sheetData>
  <mergeCells count="7">
    <mergeCell ref="A63:B63"/>
    <mergeCell ref="A90:B90"/>
    <mergeCell ref="A35:B35"/>
    <mergeCell ref="A2:E2"/>
    <mergeCell ref="A4:B4"/>
    <mergeCell ref="C4:E4"/>
    <mergeCell ref="A6:B6"/>
  </mergeCells>
  <phoneticPr fontId="13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G11" sqref="G11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37</v>
      </c>
    </row>
    <row r="2" spans="1:12" ht="34.5" customHeight="1">
      <c r="A2" s="77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4.95" customHeight="1">
      <c r="A3" s="17" t="s">
        <v>199</v>
      </c>
      <c r="L3" s="24" t="s">
        <v>2</v>
      </c>
    </row>
    <row r="4" spans="1:12" ht="29.25" customHeight="1">
      <c r="A4" s="78" t="s">
        <v>39</v>
      </c>
      <c r="B4" s="78"/>
      <c r="C4" s="78"/>
      <c r="D4" s="78"/>
      <c r="E4" s="78"/>
      <c r="F4" s="78"/>
      <c r="G4" s="78" t="s">
        <v>22</v>
      </c>
      <c r="H4" s="78"/>
      <c r="I4" s="78"/>
      <c r="J4" s="78"/>
      <c r="K4" s="78"/>
      <c r="L4" s="78"/>
    </row>
    <row r="5" spans="1:12" s="32" customFormat="1" ht="24.95" customHeight="1">
      <c r="A5" s="85" t="s">
        <v>7</v>
      </c>
      <c r="B5" s="85" t="s">
        <v>40</v>
      </c>
      <c r="C5" s="85" t="s">
        <v>41</v>
      </c>
      <c r="D5" s="85"/>
      <c r="E5" s="85"/>
      <c r="F5" s="85" t="s">
        <v>42</v>
      </c>
      <c r="G5" s="85" t="s">
        <v>7</v>
      </c>
      <c r="H5" s="85" t="s">
        <v>40</v>
      </c>
      <c r="I5" s="85" t="s">
        <v>41</v>
      </c>
      <c r="J5" s="85"/>
      <c r="K5" s="85"/>
      <c r="L5" s="85" t="s">
        <v>42</v>
      </c>
    </row>
    <row r="6" spans="1:12" s="32" customFormat="1" ht="24.95" customHeight="1">
      <c r="A6" s="85"/>
      <c r="B6" s="85"/>
      <c r="C6" s="33" t="s">
        <v>25</v>
      </c>
      <c r="D6" s="33" t="s">
        <v>43</v>
      </c>
      <c r="E6" s="33" t="s">
        <v>44</v>
      </c>
      <c r="F6" s="85"/>
      <c r="G6" s="85"/>
      <c r="H6" s="85"/>
      <c r="I6" s="33" t="s">
        <v>25</v>
      </c>
      <c r="J6" s="33" t="s">
        <v>43</v>
      </c>
      <c r="K6" s="33" t="s">
        <v>44</v>
      </c>
      <c r="L6" s="85"/>
    </row>
    <row r="7" spans="1:12" ht="39" customHeight="1">
      <c r="A7" s="54">
        <v>139</v>
      </c>
      <c r="B7" s="22"/>
      <c r="C7" s="22">
        <v>120</v>
      </c>
      <c r="D7" s="22"/>
      <c r="E7" s="22">
        <v>120</v>
      </c>
      <c r="F7" s="22">
        <v>19</v>
      </c>
      <c r="G7" s="40">
        <v>139</v>
      </c>
      <c r="H7" s="22"/>
      <c r="I7" s="22">
        <v>120</v>
      </c>
      <c r="J7" s="22"/>
      <c r="K7" s="22">
        <v>120</v>
      </c>
      <c r="L7" s="22">
        <v>19</v>
      </c>
    </row>
    <row r="8" spans="1:12" ht="40.5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ht="24.9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26.2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</sheetData>
  <mergeCells count="14">
    <mergeCell ref="H5:H6"/>
    <mergeCell ref="L5:L6"/>
    <mergeCell ref="A8:L8"/>
    <mergeCell ref="A9:L9"/>
    <mergeCell ref="A2:L2"/>
    <mergeCell ref="A4:F4"/>
    <mergeCell ref="G4:L4"/>
    <mergeCell ref="C5:E5"/>
    <mergeCell ref="I5:K5"/>
    <mergeCell ref="A10:L10"/>
    <mergeCell ref="A5:A6"/>
    <mergeCell ref="B5:B6"/>
    <mergeCell ref="F5:F6"/>
    <mergeCell ref="G5:G6"/>
  </mergeCells>
  <phoneticPr fontId="13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14" sqref="E14"/>
    </sheetView>
  </sheetViews>
  <sheetFormatPr defaultColWidth="15.625" defaultRowHeight="24.95" customHeight="1"/>
  <cols>
    <col min="1" max="1" width="12.5" style="31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spans="1:5" ht="24.95" customHeight="1">
      <c r="A1" t="s">
        <v>45</v>
      </c>
    </row>
    <row r="2" spans="1:5" s="30" customFormat="1" ht="47.25" customHeight="1">
      <c r="A2" s="77" t="s">
        <v>46</v>
      </c>
      <c r="B2" s="77"/>
      <c r="C2" s="77"/>
      <c r="D2" s="77"/>
      <c r="E2" s="77"/>
    </row>
    <row r="3" spans="1:5" ht="24.95" customHeight="1">
      <c r="A3" s="17" t="s">
        <v>199</v>
      </c>
      <c r="E3" s="24" t="s">
        <v>2</v>
      </c>
    </row>
    <row r="4" spans="1:5" ht="24.95" customHeight="1">
      <c r="A4" s="78" t="s">
        <v>21</v>
      </c>
      <c r="B4" s="78"/>
      <c r="C4" s="78" t="s">
        <v>22</v>
      </c>
      <c r="D4" s="78"/>
      <c r="E4" s="78"/>
    </row>
    <row r="5" spans="1:5" s="23" customFormat="1" ht="24.95" customHeight="1">
      <c r="A5" s="20" t="s">
        <v>23</v>
      </c>
      <c r="B5" s="20" t="s">
        <v>24</v>
      </c>
      <c r="C5" s="20" t="s">
        <v>25</v>
      </c>
      <c r="D5" s="20" t="s">
        <v>26</v>
      </c>
      <c r="E5" s="20" t="s">
        <v>27</v>
      </c>
    </row>
    <row r="6" spans="1:5" ht="24.95" customHeight="1">
      <c r="A6" s="21">
        <v>206</v>
      </c>
      <c r="B6" s="22" t="s">
        <v>47</v>
      </c>
      <c r="C6" s="22"/>
      <c r="D6" s="22"/>
      <c r="E6" s="22"/>
    </row>
    <row r="7" spans="1:5" ht="24.95" customHeight="1">
      <c r="A7" s="21">
        <v>20610</v>
      </c>
      <c r="B7" s="22" t="s">
        <v>48</v>
      </c>
      <c r="C7" s="22"/>
      <c r="D7" s="22"/>
      <c r="E7" s="22"/>
    </row>
    <row r="8" spans="1:5" ht="24.95" customHeight="1">
      <c r="A8" s="21">
        <v>2061001</v>
      </c>
      <c r="B8" s="22" t="s">
        <v>49</v>
      </c>
      <c r="C8" s="22"/>
      <c r="D8" s="22"/>
      <c r="E8" s="22"/>
    </row>
    <row r="9" spans="1:5" ht="24.95" customHeight="1">
      <c r="A9" s="21" t="s">
        <v>15</v>
      </c>
      <c r="B9" s="22"/>
      <c r="C9" s="22"/>
      <c r="D9" s="22"/>
      <c r="E9" s="22"/>
    </row>
    <row r="10" spans="1:5" ht="24.95" customHeight="1">
      <c r="A10" s="78" t="s">
        <v>7</v>
      </c>
      <c r="B10" s="78"/>
      <c r="C10" s="22">
        <v>0</v>
      </c>
      <c r="D10" s="22">
        <v>0</v>
      </c>
      <c r="E10" s="22">
        <v>0</v>
      </c>
    </row>
  </sheetData>
  <mergeCells count="4">
    <mergeCell ref="A2:E2"/>
    <mergeCell ref="A4:B4"/>
    <mergeCell ref="C4:E4"/>
    <mergeCell ref="A10:B10"/>
  </mergeCells>
  <phoneticPr fontId="13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D43" sqref="D43"/>
    </sheetView>
  </sheetViews>
  <sheetFormatPr defaultColWidth="9"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t="s">
        <v>50</v>
      </c>
    </row>
    <row r="2" spans="1:4" ht="40.5" customHeight="1">
      <c r="A2" s="77" t="s">
        <v>51</v>
      </c>
      <c r="B2" s="77"/>
      <c r="C2" s="77"/>
      <c r="D2" s="77"/>
    </row>
    <row r="3" spans="1:4" ht="24.95" customHeight="1">
      <c r="A3" s="17" t="s">
        <v>199</v>
      </c>
      <c r="D3" s="24" t="s">
        <v>2</v>
      </c>
    </row>
    <row r="4" spans="1:4" ht="24.95" customHeight="1">
      <c r="A4" s="87" t="s">
        <v>52</v>
      </c>
      <c r="B4" s="87"/>
      <c r="C4" s="87" t="s">
        <v>53</v>
      </c>
      <c r="D4" s="87"/>
    </row>
    <row r="5" spans="1:4" ht="24.95" customHeight="1">
      <c r="A5" s="26" t="s">
        <v>54</v>
      </c>
      <c r="B5" s="26" t="s">
        <v>55</v>
      </c>
      <c r="C5" s="26" t="s">
        <v>54</v>
      </c>
      <c r="D5" s="26" t="s">
        <v>55</v>
      </c>
    </row>
    <row r="6" spans="1:4" ht="20.100000000000001" customHeight="1">
      <c r="A6" s="27" t="s">
        <v>56</v>
      </c>
      <c r="B6" s="22">
        <v>8337.4500000000007</v>
      </c>
      <c r="C6" s="27" t="s">
        <v>57</v>
      </c>
      <c r="D6" s="22"/>
    </row>
    <row r="7" spans="1:4" ht="20.100000000000001" customHeight="1">
      <c r="A7" s="27" t="s">
        <v>58</v>
      </c>
      <c r="B7" s="22"/>
      <c r="C7" s="27" t="s">
        <v>59</v>
      </c>
      <c r="D7" s="22"/>
    </row>
    <row r="8" spans="1:4" ht="20.100000000000001" customHeight="1">
      <c r="A8" s="27" t="s">
        <v>60</v>
      </c>
      <c r="B8" s="22"/>
      <c r="C8" s="27" t="s">
        <v>61</v>
      </c>
      <c r="D8" s="22"/>
    </row>
    <row r="9" spans="1:4" ht="20.100000000000001" customHeight="1">
      <c r="A9" s="27" t="s">
        <v>62</v>
      </c>
      <c r="B9" s="22"/>
      <c r="C9" s="27" t="s">
        <v>63</v>
      </c>
      <c r="D9" s="22">
        <v>6908.52</v>
      </c>
    </row>
    <row r="10" spans="1:4" ht="20.100000000000001" customHeight="1">
      <c r="A10" s="27" t="s">
        <v>64</v>
      </c>
      <c r="B10" s="22"/>
      <c r="C10" s="27" t="s">
        <v>65</v>
      </c>
      <c r="D10" s="22"/>
    </row>
    <row r="11" spans="1:4" ht="20.100000000000001" customHeight="1">
      <c r="A11" s="27" t="s">
        <v>66</v>
      </c>
      <c r="B11" s="22"/>
      <c r="C11" s="27" t="s">
        <v>67</v>
      </c>
      <c r="D11" s="22"/>
    </row>
    <row r="12" spans="1:4" ht="20.100000000000001" customHeight="1">
      <c r="A12" s="27" t="s">
        <v>68</v>
      </c>
      <c r="B12" s="22"/>
      <c r="C12" s="27" t="s">
        <v>69</v>
      </c>
      <c r="D12" s="22"/>
    </row>
    <row r="13" spans="1:4" ht="20.100000000000001" customHeight="1">
      <c r="A13" s="27" t="s">
        <v>70</v>
      </c>
      <c r="B13" s="22"/>
      <c r="C13" s="27" t="s">
        <v>71</v>
      </c>
      <c r="D13" s="22">
        <v>766.08</v>
      </c>
    </row>
    <row r="14" spans="1:4" ht="20.100000000000001" customHeight="1">
      <c r="A14" s="27" t="s">
        <v>72</v>
      </c>
      <c r="B14" s="22"/>
      <c r="C14" s="27" t="s">
        <v>73</v>
      </c>
      <c r="D14" s="22"/>
    </row>
    <row r="15" spans="1:4" ht="20.100000000000001" customHeight="1">
      <c r="A15" s="27" t="s">
        <v>74</v>
      </c>
      <c r="B15" s="22"/>
      <c r="C15" s="27" t="s">
        <v>75</v>
      </c>
      <c r="D15" s="22">
        <v>190.19</v>
      </c>
    </row>
    <row r="16" spans="1:4" ht="20.100000000000001" customHeight="1">
      <c r="A16" s="27" t="s">
        <v>76</v>
      </c>
      <c r="B16" s="22"/>
      <c r="C16" s="27" t="s">
        <v>77</v>
      </c>
      <c r="D16" s="22"/>
    </row>
    <row r="17" spans="1:4" ht="20.100000000000001" customHeight="1">
      <c r="A17" s="27" t="s">
        <v>78</v>
      </c>
      <c r="B17" s="22"/>
      <c r="C17" s="27" t="s">
        <v>79</v>
      </c>
      <c r="D17" s="22"/>
    </row>
    <row r="18" spans="1:4" ht="20.100000000000001" customHeight="1">
      <c r="A18" s="27" t="s">
        <v>80</v>
      </c>
      <c r="B18" s="22"/>
      <c r="C18" s="27" t="s">
        <v>81</v>
      </c>
      <c r="D18" s="22"/>
    </row>
    <row r="19" spans="1:4" ht="20.100000000000001" customHeight="1">
      <c r="A19" s="27" t="s">
        <v>82</v>
      </c>
      <c r="B19" s="22"/>
      <c r="C19" s="27" t="s">
        <v>83</v>
      </c>
      <c r="D19" s="22"/>
    </row>
    <row r="20" spans="1:4" ht="20.100000000000001" customHeight="1">
      <c r="A20" s="27" t="s">
        <v>84</v>
      </c>
      <c r="B20" s="22"/>
      <c r="C20" s="27" t="s">
        <v>85</v>
      </c>
      <c r="D20" s="22"/>
    </row>
    <row r="21" spans="1:4" ht="20.100000000000001" customHeight="1">
      <c r="A21" s="27" t="s">
        <v>86</v>
      </c>
      <c r="B21" s="22"/>
      <c r="C21" s="27" t="s">
        <v>87</v>
      </c>
      <c r="D21" s="22"/>
    </row>
    <row r="22" spans="1:4" ht="20.100000000000001" customHeight="1">
      <c r="A22" s="27" t="s">
        <v>88</v>
      </c>
      <c r="B22" s="22"/>
      <c r="C22" s="27" t="s">
        <v>89</v>
      </c>
      <c r="D22" s="22"/>
    </row>
    <row r="23" spans="1:4" ht="20.100000000000001" customHeight="1">
      <c r="A23" s="28"/>
      <c r="B23" s="22"/>
      <c r="C23" s="27" t="s">
        <v>90</v>
      </c>
      <c r="D23" s="22"/>
    </row>
    <row r="24" spans="1:4" ht="20.100000000000001" customHeight="1">
      <c r="A24" s="28"/>
      <c r="B24" s="22"/>
      <c r="C24" s="27" t="s">
        <v>91</v>
      </c>
      <c r="D24" s="22"/>
    </row>
    <row r="25" spans="1:4" ht="20.100000000000001" customHeight="1">
      <c r="A25" s="28"/>
      <c r="B25" s="22"/>
      <c r="C25" s="27" t="s">
        <v>92</v>
      </c>
      <c r="D25" s="22">
        <v>472.66</v>
      </c>
    </row>
    <row r="26" spans="1:4" ht="20.100000000000001" customHeight="1">
      <c r="A26" s="28"/>
      <c r="B26" s="22"/>
      <c r="C26" s="27" t="s">
        <v>93</v>
      </c>
      <c r="D26" s="22"/>
    </row>
    <row r="27" spans="1:4" ht="20.100000000000001" customHeight="1">
      <c r="A27" s="28"/>
      <c r="B27" s="22"/>
      <c r="C27" s="27" t="s">
        <v>94</v>
      </c>
      <c r="D27" s="22"/>
    </row>
    <row r="28" spans="1:4" ht="20.100000000000001" customHeight="1">
      <c r="A28" s="28"/>
      <c r="B28" s="22"/>
      <c r="C28" s="27" t="s">
        <v>95</v>
      </c>
      <c r="D28" s="22"/>
    </row>
    <row r="29" spans="1:4" ht="20.100000000000001" customHeight="1">
      <c r="A29" s="28"/>
      <c r="B29" s="22"/>
      <c r="C29" s="27" t="s">
        <v>96</v>
      </c>
      <c r="D29" s="22"/>
    </row>
    <row r="30" spans="1:4" ht="20.100000000000001" customHeight="1">
      <c r="A30" s="28"/>
      <c r="B30" s="22"/>
      <c r="C30" s="27" t="s">
        <v>97</v>
      </c>
      <c r="D30" s="22"/>
    </row>
    <row r="31" spans="1:4" ht="20.100000000000001" customHeight="1">
      <c r="A31" s="28"/>
      <c r="B31" s="22"/>
      <c r="C31" s="27" t="s">
        <v>98</v>
      </c>
      <c r="D31" s="22"/>
    </row>
    <row r="32" spans="1:4" ht="20.100000000000001" customHeight="1">
      <c r="A32" s="28"/>
      <c r="B32" s="22"/>
      <c r="C32" s="27" t="s">
        <v>99</v>
      </c>
      <c r="D32" s="22"/>
    </row>
    <row r="33" spans="1:4" ht="20.100000000000001" customHeight="1">
      <c r="A33" s="26" t="s">
        <v>100</v>
      </c>
      <c r="B33" s="22">
        <v>8337.4500000000007</v>
      </c>
      <c r="C33" s="26" t="s">
        <v>101</v>
      </c>
      <c r="D33" s="22">
        <v>8337.4500000000007</v>
      </c>
    </row>
    <row r="34" spans="1:4" ht="20.100000000000001" customHeight="1">
      <c r="A34" s="27" t="s">
        <v>102</v>
      </c>
      <c r="B34" s="22"/>
      <c r="C34" s="27" t="s">
        <v>103</v>
      </c>
      <c r="D34" s="22"/>
    </row>
    <row r="35" spans="1:4" ht="20.100000000000001" customHeight="1">
      <c r="A35" s="27" t="s">
        <v>104</v>
      </c>
      <c r="B35" s="22"/>
      <c r="C35" s="27" t="s">
        <v>105</v>
      </c>
      <c r="D35" s="22"/>
    </row>
    <row r="36" spans="1:4" ht="20.100000000000001" customHeight="1">
      <c r="A36" s="27" t="s">
        <v>106</v>
      </c>
      <c r="B36" s="22"/>
      <c r="C36" s="27" t="s">
        <v>107</v>
      </c>
      <c r="D36" s="22"/>
    </row>
    <row r="37" spans="1:4" ht="20.100000000000001" customHeight="1">
      <c r="A37" s="27" t="s">
        <v>108</v>
      </c>
      <c r="B37" s="22"/>
      <c r="C37" s="27" t="s">
        <v>109</v>
      </c>
      <c r="D37" s="22"/>
    </row>
    <row r="38" spans="1:4" ht="20.100000000000001" customHeight="1">
      <c r="A38" s="27" t="s">
        <v>110</v>
      </c>
      <c r="B38" s="22"/>
      <c r="C38" s="27" t="s">
        <v>111</v>
      </c>
      <c r="D38" s="22"/>
    </row>
    <row r="39" spans="1:4" ht="20.100000000000001" customHeight="1">
      <c r="A39" s="27" t="s">
        <v>112</v>
      </c>
      <c r="B39" s="22"/>
      <c r="C39" s="27" t="s">
        <v>113</v>
      </c>
      <c r="D39" s="22"/>
    </row>
    <row r="40" spans="1:4" ht="20.100000000000001" customHeight="1">
      <c r="A40" s="27" t="s">
        <v>114</v>
      </c>
      <c r="B40" s="22"/>
      <c r="C40" s="27" t="s">
        <v>115</v>
      </c>
      <c r="D40" s="22"/>
    </row>
    <row r="41" spans="1:4" ht="20.100000000000001" customHeight="1">
      <c r="A41" s="27" t="s">
        <v>116</v>
      </c>
      <c r="B41" s="22"/>
      <c r="C41" s="27" t="s">
        <v>117</v>
      </c>
      <c r="D41" s="22"/>
    </row>
    <row r="42" spans="1:4" ht="20.100000000000001" customHeight="1">
      <c r="A42" s="27" t="s">
        <v>118</v>
      </c>
      <c r="B42" s="22"/>
      <c r="C42" s="27" t="s">
        <v>119</v>
      </c>
      <c r="D42" s="22"/>
    </row>
    <row r="43" spans="1:4" ht="20.100000000000001" customHeight="1">
      <c r="A43" s="29"/>
      <c r="B43" s="22"/>
      <c r="C43" s="27" t="s">
        <v>120</v>
      </c>
      <c r="D43" s="22"/>
    </row>
    <row r="44" spans="1:4" ht="20.100000000000001" customHeight="1">
      <c r="A44" s="29"/>
      <c r="B44" s="22"/>
      <c r="C44" s="27" t="s">
        <v>121</v>
      </c>
      <c r="D44" s="22"/>
    </row>
    <row r="45" spans="1:4" ht="20.100000000000001" customHeight="1">
      <c r="A45" s="28"/>
      <c r="B45" s="22"/>
      <c r="C45" s="27" t="s">
        <v>122</v>
      </c>
      <c r="D45" s="22"/>
    </row>
    <row r="46" spans="1:4" ht="20.100000000000001" customHeight="1">
      <c r="A46" s="28"/>
      <c r="B46" s="22"/>
      <c r="C46" s="27" t="s">
        <v>123</v>
      </c>
      <c r="D46" s="22"/>
    </row>
    <row r="47" spans="1:4" ht="20.100000000000001" customHeight="1">
      <c r="A47" s="26" t="s">
        <v>124</v>
      </c>
      <c r="B47" s="22">
        <v>8337.4500000000007</v>
      </c>
      <c r="C47" s="26" t="s">
        <v>125</v>
      </c>
      <c r="D47" s="22">
        <v>8337.4500000000007</v>
      </c>
    </row>
  </sheetData>
  <mergeCells count="3">
    <mergeCell ref="A2:D2"/>
    <mergeCell ref="A4:B4"/>
    <mergeCell ref="C4:D4"/>
  </mergeCells>
  <phoneticPr fontId="13" type="noConversion"/>
  <printOptions horizontalCentered="1"/>
  <pageMargins left="3.8888888888888903E-2" right="3.8888888888888903E-2" top="0.39305555555555599" bottom="0.196527777777778" header="0.31458333333333299" footer="0.31458333333333299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H10" sqref="H10"/>
    </sheetView>
  </sheetViews>
  <sheetFormatPr defaultColWidth="15.625" defaultRowHeight="24.95" customHeight="1"/>
  <cols>
    <col min="1" max="1" width="19.25" customWidth="1"/>
    <col min="2" max="2" width="10.875" customWidth="1"/>
    <col min="3" max="3" width="9.375" customWidth="1"/>
    <col min="4" max="4" width="9.625" customWidth="1"/>
    <col min="5" max="5" width="9.75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9.75" customWidth="1"/>
    <col min="14" max="14" width="9.5" customWidth="1"/>
    <col min="15" max="15" width="11" customWidth="1"/>
    <col min="16" max="16" width="9.75" customWidth="1"/>
    <col min="17" max="17" width="7.25" customWidth="1"/>
    <col min="18" max="18" width="6.875" customWidth="1"/>
    <col min="19" max="19" width="7" customWidth="1"/>
    <col min="20" max="20" width="7.875" customWidth="1"/>
  </cols>
  <sheetData>
    <row r="1" spans="1:20" ht="24.95" customHeight="1">
      <c r="A1" t="s">
        <v>126</v>
      </c>
    </row>
    <row r="2" spans="1:20" ht="35.25" customHeight="1">
      <c r="A2" s="77" t="s">
        <v>127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24.95" customHeight="1">
      <c r="A3" s="17"/>
      <c r="S3" s="90" t="s">
        <v>2</v>
      </c>
      <c r="T3" s="90"/>
    </row>
    <row r="4" spans="1:20" s="1" customFormat="1" ht="24" customHeight="1">
      <c r="A4" s="91" t="s">
        <v>128</v>
      </c>
      <c r="B4" s="89" t="s">
        <v>129</v>
      </c>
      <c r="C4" s="89" t="s">
        <v>130</v>
      </c>
      <c r="D4" s="89" t="s">
        <v>131</v>
      </c>
      <c r="E4" s="89" t="s">
        <v>132</v>
      </c>
      <c r="F4" s="89" t="s">
        <v>133</v>
      </c>
      <c r="G4" s="89"/>
      <c r="H4" s="89"/>
      <c r="I4" s="89"/>
      <c r="J4" s="89"/>
      <c r="K4" s="89"/>
      <c r="L4" s="89"/>
      <c r="M4" s="89"/>
      <c r="N4" s="89"/>
      <c r="O4" s="88" t="s">
        <v>134</v>
      </c>
      <c r="P4" s="88" t="s">
        <v>135</v>
      </c>
      <c r="Q4" s="88" t="s">
        <v>136</v>
      </c>
      <c r="R4" s="88" t="s">
        <v>137</v>
      </c>
      <c r="S4" s="88" t="s">
        <v>138</v>
      </c>
      <c r="T4" s="88" t="s">
        <v>139</v>
      </c>
    </row>
    <row r="5" spans="1:20" s="1" customFormat="1" ht="19.5" customHeight="1">
      <c r="A5" s="92"/>
      <c r="B5" s="89"/>
      <c r="C5" s="89"/>
      <c r="D5" s="89"/>
      <c r="E5" s="89"/>
      <c r="F5" s="89" t="s">
        <v>25</v>
      </c>
      <c r="G5" s="89" t="s">
        <v>140</v>
      </c>
      <c r="H5" s="89" t="s">
        <v>141</v>
      </c>
      <c r="I5" s="89" t="s">
        <v>142</v>
      </c>
      <c r="J5" s="89"/>
      <c r="K5" s="88" t="s">
        <v>143</v>
      </c>
      <c r="L5" s="88" t="s">
        <v>144</v>
      </c>
      <c r="M5" s="88" t="s">
        <v>145</v>
      </c>
      <c r="N5" s="88" t="s">
        <v>146</v>
      </c>
      <c r="O5" s="88"/>
      <c r="P5" s="88"/>
      <c r="Q5" s="88"/>
      <c r="R5" s="88"/>
      <c r="S5" s="88"/>
      <c r="T5" s="88"/>
    </row>
    <row r="6" spans="1:20" s="1" customFormat="1" ht="33" customHeight="1">
      <c r="A6" s="93"/>
      <c r="B6" s="89"/>
      <c r="C6" s="89"/>
      <c r="D6" s="89"/>
      <c r="E6" s="89"/>
      <c r="F6" s="89"/>
      <c r="G6" s="89"/>
      <c r="H6" s="89"/>
      <c r="I6" s="25" t="s">
        <v>147</v>
      </c>
      <c r="J6" s="25" t="s">
        <v>148</v>
      </c>
      <c r="K6" s="88"/>
      <c r="L6" s="88"/>
      <c r="M6" s="88"/>
      <c r="N6" s="88"/>
      <c r="O6" s="88"/>
      <c r="P6" s="88"/>
      <c r="Q6" s="88"/>
      <c r="R6" s="88"/>
      <c r="S6" s="88"/>
      <c r="T6" s="88"/>
    </row>
    <row r="7" spans="1:20" s="1" customFormat="1" ht="33" customHeight="1">
      <c r="A7" s="56" t="s">
        <v>200</v>
      </c>
      <c r="B7" s="57">
        <v>8337.4500000000007</v>
      </c>
      <c r="C7" s="11"/>
      <c r="D7" s="57">
        <v>8337.4500000000007</v>
      </c>
      <c r="E7" s="57">
        <v>8337.4500000000007</v>
      </c>
      <c r="F7" s="11"/>
      <c r="G7" s="11"/>
      <c r="H7" s="11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1" customFormat="1" ht="33" customHeight="1">
      <c r="A8" s="55" t="s">
        <v>167</v>
      </c>
      <c r="B8" s="57">
        <v>6775.17</v>
      </c>
      <c r="C8" s="11"/>
      <c r="D8" s="57">
        <v>6775.17</v>
      </c>
      <c r="E8" s="57">
        <v>6775.17</v>
      </c>
      <c r="F8" s="11"/>
      <c r="G8" s="11"/>
      <c r="H8" s="1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1" customFormat="1" ht="33" customHeight="1">
      <c r="A9" s="55" t="s">
        <v>176</v>
      </c>
      <c r="B9" s="57">
        <v>887.9</v>
      </c>
      <c r="C9" s="11"/>
      <c r="D9" s="57">
        <v>887.9</v>
      </c>
      <c r="E9" s="57">
        <v>887.9</v>
      </c>
      <c r="F9" s="11"/>
      <c r="G9" s="11"/>
      <c r="H9" s="11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1" customFormat="1" ht="33" customHeight="1">
      <c r="A10" s="55" t="s">
        <v>180</v>
      </c>
      <c r="B10" s="57">
        <v>674.38</v>
      </c>
      <c r="C10" s="11"/>
      <c r="D10" s="57">
        <v>674.38</v>
      </c>
      <c r="E10" s="57">
        <v>674.38</v>
      </c>
      <c r="F10" s="11"/>
      <c r="G10" s="11"/>
      <c r="H10" s="11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</sheetData>
  <mergeCells count="22">
    <mergeCell ref="T4:T6"/>
    <mergeCell ref="O4:O6"/>
    <mergeCell ref="P4:P6"/>
    <mergeCell ref="Q4:Q6"/>
    <mergeCell ref="R4:R6"/>
    <mergeCell ref="S4:S6"/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M5:M6"/>
    <mergeCell ref="N5:N6"/>
    <mergeCell ref="G5:G6"/>
    <mergeCell ref="H5:H6"/>
    <mergeCell ref="K5:K6"/>
    <mergeCell ref="L5:L6"/>
  </mergeCells>
  <phoneticPr fontId="13" type="noConversion"/>
  <printOptions horizontalCentered="1"/>
  <pageMargins left="3.8888888888888903E-2" right="3.8888888888888903E-2" top="0.74791666666666701" bottom="0.74791666666666701" header="0.31458333333333299" footer="0.31458333333333299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E14" sqref="E14"/>
    </sheetView>
  </sheetViews>
  <sheetFormatPr defaultColWidth="15.625" defaultRowHeight="24.95" customHeight="1"/>
  <cols>
    <col min="1" max="1" width="11.75" customWidth="1"/>
    <col min="2" max="2" width="30.875" customWidth="1"/>
    <col min="3" max="9" width="12.625" customWidth="1"/>
  </cols>
  <sheetData>
    <row r="1" spans="1:9" ht="17.100000000000001" customHeight="1">
      <c r="A1" t="s">
        <v>149</v>
      </c>
    </row>
    <row r="2" spans="1:9" ht="31.5" customHeight="1">
      <c r="A2" s="77" t="s">
        <v>150</v>
      </c>
      <c r="B2" s="77"/>
      <c r="C2" s="77"/>
      <c r="D2" s="77"/>
      <c r="E2" s="77"/>
      <c r="F2" s="77"/>
      <c r="G2" s="77"/>
      <c r="H2" s="77"/>
      <c r="I2" s="77"/>
    </row>
    <row r="3" spans="1:9" ht="17.100000000000001" customHeight="1">
      <c r="A3" s="17" t="s">
        <v>211</v>
      </c>
      <c r="I3" s="24" t="s">
        <v>2</v>
      </c>
    </row>
    <row r="4" spans="1:9" s="15" customFormat="1" ht="17.100000000000001" customHeight="1">
      <c r="A4" s="94" t="s">
        <v>21</v>
      </c>
      <c r="B4" s="94"/>
      <c r="C4" s="98" t="s">
        <v>7</v>
      </c>
      <c r="D4" s="95" t="s">
        <v>26</v>
      </c>
      <c r="E4" s="96"/>
      <c r="F4" s="97"/>
      <c r="G4" s="95" t="s">
        <v>27</v>
      </c>
      <c r="H4" s="96"/>
      <c r="I4" s="97"/>
    </row>
    <row r="5" spans="1:9" s="15" customFormat="1" ht="17.100000000000001" customHeight="1">
      <c r="A5" s="18" t="s">
        <v>23</v>
      </c>
      <c r="B5" s="18" t="s">
        <v>24</v>
      </c>
      <c r="C5" s="98"/>
      <c r="D5" s="19" t="s">
        <v>25</v>
      </c>
      <c r="E5" s="20" t="s">
        <v>32</v>
      </c>
      <c r="F5" s="20" t="s">
        <v>33</v>
      </c>
      <c r="G5" s="19" t="s">
        <v>25</v>
      </c>
      <c r="H5" s="19" t="s">
        <v>151</v>
      </c>
      <c r="I5" s="19" t="s">
        <v>152</v>
      </c>
    </row>
    <row r="6" spans="1:9" ht="17.100000000000001" customHeight="1">
      <c r="A6" s="82" t="s">
        <v>167</v>
      </c>
      <c r="B6" s="82"/>
      <c r="C6" s="41">
        <f>D6+G6</f>
        <v>6775.1699999999992</v>
      </c>
      <c r="D6" s="59">
        <f>SUM(E6:F6)</f>
        <v>5788.9699999999993</v>
      </c>
      <c r="E6" s="59">
        <v>5275.86</v>
      </c>
      <c r="F6" s="59">
        <v>513.11</v>
      </c>
      <c r="G6" s="59">
        <f>SUM(H6:I6)</f>
        <v>986.2</v>
      </c>
      <c r="H6" s="59">
        <v>986.2</v>
      </c>
      <c r="I6" s="40"/>
    </row>
    <row r="7" spans="1:9" ht="17.100000000000001" customHeight="1">
      <c r="A7" s="80" t="s">
        <v>168</v>
      </c>
      <c r="B7" s="80"/>
      <c r="C7" s="41"/>
      <c r="D7" s="59"/>
      <c r="E7" s="59">
        <v>4118.78</v>
      </c>
      <c r="F7" s="59">
        <v>513.11</v>
      </c>
      <c r="G7" s="59"/>
      <c r="H7" s="59"/>
      <c r="I7" s="40"/>
    </row>
    <row r="8" spans="1:9" ht="17.100000000000001" customHeight="1">
      <c r="A8" s="80" t="s">
        <v>169</v>
      </c>
      <c r="B8" s="80"/>
      <c r="C8" s="41"/>
      <c r="D8" s="59"/>
      <c r="E8" s="59"/>
      <c r="F8" s="59"/>
      <c r="G8" s="59"/>
      <c r="H8" s="59">
        <v>270</v>
      </c>
      <c r="I8" s="40"/>
    </row>
    <row r="9" spans="1:9" ht="17.100000000000001" customHeight="1">
      <c r="A9" s="80" t="s">
        <v>170</v>
      </c>
      <c r="B9" s="80"/>
      <c r="C9" s="41"/>
      <c r="D9" s="59"/>
      <c r="E9" s="59"/>
      <c r="F9" s="59"/>
      <c r="G9" s="59"/>
      <c r="H9" s="59">
        <v>170</v>
      </c>
      <c r="I9" s="40"/>
    </row>
    <row r="10" spans="1:9" ht="17.100000000000001" customHeight="1">
      <c r="A10" s="80" t="s">
        <v>171</v>
      </c>
      <c r="B10" s="80"/>
      <c r="C10" s="41"/>
      <c r="D10" s="59"/>
      <c r="E10" s="59"/>
      <c r="F10" s="59"/>
      <c r="G10" s="59"/>
      <c r="H10" s="59">
        <v>546.20000000000005</v>
      </c>
      <c r="I10" s="40"/>
    </row>
    <row r="11" spans="1:9" ht="17.100000000000001" customHeight="1">
      <c r="A11" s="80" t="s">
        <v>172</v>
      </c>
      <c r="B11" s="80"/>
      <c r="C11" s="41"/>
      <c r="D11" s="59"/>
      <c r="E11" s="59">
        <v>611.6</v>
      </c>
      <c r="F11" s="59"/>
      <c r="G11" s="59"/>
      <c r="H11" s="59"/>
      <c r="I11" s="40"/>
    </row>
    <row r="12" spans="1:9" ht="17.100000000000001" customHeight="1">
      <c r="A12" s="80" t="s">
        <v>173</v>
      </c>
      <c r="B12" s="80"/>
      <c r="C12" s="41"/>
      <c r="D12" s="59"/>
      <c r="E12" s="59">
        <v>10.68</v>
      </c>
      <c r="F12" s="59"/>
      <c r="G12" s="59"/>
      <c r="H12" s="59"/>
      <c r="I12" s="40"/>
    </row>
    <row r="13" spans="1:9" ht="17.100000000000001" customHeight="1">
      <c r="A13" s="80" t="s">
        <v>174</v>
      </c>
      <c r="B13" s="80"/>
      <c r="C13" s="41"/>
      <c r="D13" s="59"/>
      <c r="E13" s="59">
        <v>153.51</v>
      </c>
      <c r="F13" s="59"/>
      <c r="G13" s="59"/>
      <c r="H13" s="59"/>
      <c r="I13" s="40"/>
    </row>
    <row r="14" spans="1:9" ht="17.100000000000001" customHeight="1">
      <c r="A14" s="80" t="s">
        <v>175</v>
      </c>
      <c r="B14" s="80"/>
      <c r="C14" s="41"/>
      <c r="D14" s="59"/>
      <c r="E14" s="59">
        <v>381.29</v>
      </c>
      <c r="F14" s="59"/>
      <c r="G14" s="59"/>
      <c r="H14" s="59"/>
      <c r="I14" s="40"/>
    </row>
    <row r="15" spans="1:9" ht="17.100000000000001" customHeight="1">
      <c r="A15" s="58" t="s">
        <v>201</v>
      </c>
      <c r="B15" s="40"/>
      <c r="C15" s="41">
        <f>D15+G15</f>
        <v>887.9</v>
      </c>
      <c r="D15" s="59">
        <f>SUM(E15:F15)</f>
        <v>733.9</v>
      </c>
      <c r="E15" s="59">
        <v>683.91</v>
      </c>
      <c r="F15" s="59">
        <v>49.99</v>
      </c>
      <c r="G15" s="59">
        <f>SUM(H15:I15)</f>
        <v>154</v>
      </c>
      <c r="H15" s="59">
        <v>154</v>
      </c>
      <c r="I15" s="40"/>
    </row>
    <row r="16" spans="1:9" ht="17.100000000000001" customHeight="1">
      <c r="A16" s="80" t="s">
        <v>177</v>
      </c>
      <c r="B16" s="80"/>
      <c r="C16" s="59">
        <v>154</v>
      </c>
      <c r="D16" s="59"/>
      <c r="E16" s="59"/>
      <c r="F16" s="59"/>
      <c r="G16" s="59"/>
      <c r="H16" s="59">
        <v>154</v>
      </c>
      <c r="I16" s="40"/>
    </row>
    <row r="17" spans="1:9" ht="17.100000000000001" customHeight="1">
      <c r="A17" s="80" t="s">
        <v>178</v>
      </c>
      <c r="B17" s="80"/>
      <c r="C17" s="59">
        <v>587.28</v>
      </c>
      <c r="D17" s="59"/>
      <c r="E17" s="59">
        <v>537.29</v>
      </c>
      <c r="F17" s="59">
        <v>49.99</v>
      </c>
      <c r="G17" s="59"/>
      <c r="H17" s="59"/>
      <c r="I17" s="40"/>
    </row>
    <row r="18" spans="1:9" ht="17.100000000000001" customHeight="1">
      <c r="A18" s="80" t="s">
        <v>172</v>
      </c>
      <c r="B18" s="80"/>
      <c r="C18" s="59">
        <v>77.400000000000006</v>
      </c>
      <c r="D18" s="59"/>
      <c r="E18" s="59">
        <v>77.400000000000006</v>
      </c>
      <c r="F18" s="59"/>
      <c r="G18" s="59"/>
      <c r="H18" s="59"/>
      <c r="I18" s="40"/>
    </row>
    <row r="19" spans="1:9" ht="17.100000000000001" customHeight="1">
      <c r="A19" s="80" t="s">
        <v>179</v>
      </c>
      <c r="B19" s="80"/>
      <c r="C19" s="59">
        <v>20.079999999999998</v>
      </c>
      <c r="D19" s="59"/>
      <c r="E19" s="59">
        <v>20.079999999999998</v>
      </c>
      <c r="F19" s="59"/>
      <c r="G19" s="59"/>
      <c r="H19" s="59"/>
      <c r="I19" s="40"/>
    </row>
    <row r="20" spans="1:9" ht="17.100000000000001" customHeight="1">
      <c r="A20" s="80" t="s">
        <v>175</v>
      </c>
      <c r="B20" s="80"/>
      <c r="C20" s="59">
        <v>49.14</v>
      </c>
      <c r="D20" s="59"/>
      <c r="E20" s="59">
        <v>49.14</v>
      </c>
      <c r="F20" s="59"/>
      <c r="G20" s="59"/>
      <c r="H20" s="59"/>
      <c r="I20" s="40"/>
    </row>
    <row r="21" spans="1:9" ht="17.100000000000001" customHeight="1">
      <c r="A21" s="58" t="s">
        <v>202</v>
      </c>
      <c r="B21" s="40"/>
      <c r="C21" s="41">
        <f>D21+G21</f>
        <v>674.38</v>
      </c>
      <c r="D21" s="59">
        <f>SUM(E21:F21)</f>
        <v>624.38</v>
      </c>
      <c r="E21" s="59">
        <v>575.89</v>
      </c>
      <c r="F21" s="59">
        <v>48.49</v>
      </c>
      <c r="G21" s="59">
        <f>SUM(H21:I21)</f>
        <v>50</v>
      </c>
      <c r="H21" s="59">
        <v>50</v>
      </c>
      <c r="I21" s="40"/>
    </row>
    <row r="22" spans="1:9" ht="17.100000000000001" customHeight="1">
      <c r="A22" s="80" t="s">
        <v>170</v>
      </c>
      <c r="B22" s="80"/>
      <c r="C22" s="59">
        <v>50</v>
      </c>
      <c r="D22" s="59"/>
      <c r="E22" s="59"/>
      <c r="F22" s="59"/>
      <c r="G22" s="59"/>
      <c r="H22" s="59">
        <v>50</v>
      </c>
      <c r="I22" s="40"/>
    </row>
    <row r="23" spans="1:9" ht="17.100000000000001" customHeight="1">
      <c r="A23" s="80" t="s">
        <v>178</v>
      </c>
      <c r="B23" s="80"/>
      <c r="C23" s="59">
        <v>499.16</v>
      </c>
      <c r="D23" s="59"/>
      <c r="E23" s="59">
        <v>450.67</v>
      </c>
      <c r="F23" s="59">
        <v>48.49</v>
      </c>
      <c r="G23" s="59"/>
      <c r="H23" s="59"/>
      <c r="I23" s="40"/>
    </row>
    <row r="24" spans="1:9" ht="17.100000000000001" customHeight="1">
      <c r="A24" s="80" t="s">
        <v>172</v>
      </c>
      <c r="B24" s="80"/>
      <c r="C24" s="59">
        <v>66.400000000000006</v>
      </c>
      <c r="D24" s="59"/>
      <c r="E24" s="59">
        <v>66.400000000000006</v>
      </c>
      <c r="F24" s="59"/>
      <c r="G24" s="59"/>
      <c r="H24" s="59"/>
      <c r="I24" s="40"/>
    </row>
    <row r="25" spans="1:9" ht="17.100000000000001" customHeight="1">
      <c r="A25" s="80" t="s">
        <v>179</v>
      </c>
      <c r="B25" s="80"/>
      <c r="C25" s="59">
        <v>16.600000000000001</v>
      </c>
      <c r="D25" s="59"/>
      <c r="E25" s="59">
        <v>16.600000000000001</v>
      </c>
      <c r="F25" s="59"/>
      <c r="G25" s="59"/>
      <c r="H25" s="59"/>
      <c r="I25" s="40"/>
    </row>
    <row r="26" spans="1:9" ht="17.100000000000001" customHeight="1">
      <c r="A26" s="80" t="s">
        <v>175</v>
      </c>
      <c r="B26" s="80"/>
      <c r="C26" s="59">
        <v>42.22</v>
      </c>
      <c r="D26" s="59"/>
      <c r="E26" s="59">
        <v>42.22</v>
      </c>
      <c r="F26" s="59"/>
      <c r="G26" s="59"/>
      <c r="H26" s="59"/>
      <c r="I26" s="40"/>
    </row>
    <row r="27" spans="1:9" ht="17.100000000000001" customHeight="1">
      <c r="A27" s="81" t="s">
        <v>7</v>
      </c>
      <c r="B27" s="81"/>
      <c r="C27" s="41">
        <f t="shared" ref="C27:H27" si="0">C6+C15+C21</f>
        <v>8337.4499999999989</v>
      </c>
      <c r="D27" s="41">
        <f t="shared" si="0"/>
        <v>7147.2499999999991</v>
      </c>
      <c r="E27" s="41">
        <f t="shared" si="0"/>
        <v>6535.66</v>
      </c>
      <c r="F27" s="41">
        <f t="shared" si="0"/>
        <v>611.59</v>
      </c>
      <c r="G27" s="41">
        <f t="shared" si="0"/>
        <v>1190.2</v>
      </c>
      <c r="H27" s="41">
        <f t="shared" si="0"/>
        <v>1190.2</v>
      </c>
      <c r="I27" s="22"/>
    </row>
    <row r="28" spans="1:9" ht="32.25" customHeight="1">
      <c r="A28" s="86"/>
      <c r="B28" s="86"/>
      <c r="C28" s="86"/>
      <c r="D28" s="86"/>
      <c r="E28" s="86"/>
      <c r="F28" s="86"/>
      <c r="G28" s="86"/>
      <c r="H28" s="86"/>
      <c r="I28" s="86"/>
    </row>
    <row r="29" spans="1:9" ht="30.75" customHeight="1">
      <c r="A29" s="99"/>
      <c r="B29" s="99"/>
      <c r="C29" s="99"/>
      <c r="D29" s="99"/>
      <c r="E29" s="99"/>
      <c r="F29" s="99"/>
      <c r="G29" s="99"/>
      <c r="H29" s="99"/>
      <c r="I29" s="99"/>
    </row>
    <row r="30" spans="1:9" ht="24.95" customHeight="1">
      <c r="G30" t="s">
        <v>153</v>
      </c>
    </row>
  </sheetData>
  <mergeCells count="27">
    <mergeCell ref="A29:I29"/>
    <mergeCell ref="A24:B24"/>
    <mergeCell ref="A25:B25"/>
    <mergeCell ref="A26:B26"/>
    <mergeCell ref="A27:B27"/>
    <mergeCell ref="A22:B22"/>
    <mergeCell ref="A28:I28"/>
    <mergeCell ref="A23:B23"/>
    <mergeCell ref="A19:B19"/>
    <mergeCell ref="A9:B9"/>
    <mergeCell ref="A10:B10"/>
    <mergeCell ref="A11:B11"/>
    <mergeCell ref="A20:B20"/>
    <mergeCell ref="A6:B6"/>
    <mergeCell ref="A12:B12"/>
    <mergeCell ref="A13:B13"/>
    <mergeCell ref="A14:B14"/>
    <mergeCell ref="A7:B7"/>
    <mergeCell ref="A2:I2"/>
    <mergeCell ref="A4:B4"/>
    <mergeCell ref="D4:F4"/>
    <mergeCell ref="G4:I4"/>
    <mergeCell ref="C4:C5"/>
    <mergeCell ref="A18:B18"/>
    <mergeCell ref="A8:B8"/>
    <mergeCell ref="A16:B16"/>
    <mergeCell ref="A17:B17"/>
  </mergeCells>
  <phoneticPr fontId="13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K13" sqref="K13"/>
    </sheetView>
  </sheetViews>
  <sheetFormatPr defaultRowHeight="13.5"/>
  <cols>
    <col min="1" max="1" width="13.75" style="2" customWidth="1"/>
    <col min="2" max="2" width="12.375" style="2" customWidth="1"/>
    <col min="3" max="3" width="12.125" style="2" customWidth="1"/>
    <col min="4" max="5" width="9" style="2"/>
    <col min="6" max="8" width="10.625" style="2" customWidth="1"/>
    <col min="9" max="9" width="11.75" style="2" customWidth="1"/>
    <col min="10" max="11" width="17.625" style="2" customWidth="1"/>
    <col min="12" max="16384" width="9" style="2"/>
  </cols>
  <sheetData>
    <row r="1" spans="1:11">
      <c r="A1" t="s">
        <v>154</v>
      </c>
      <c r="B1" s="3"/>
      <c r="C1" s="4" t="s">
        <v>155</v>
      </c>
      <c r="D1" s="4" t="s">
        <v>155</v>
      </c>
      <c r="E1" s="4" t="s">
        <v>155</v>
      </c>
      <c r="F1" s="4" t="s">
        <v>155</v>
      </c>
      <c r="G1" s="4" t="s">
        <v>155</v>
      </c>
      <c r="H1" s="4" t="s">
        <v>155</v>
      </c>
      <c r="I1" s="4" t="s">
        <v>155</v>
      </c>
      <c r="J1" s="4" t="s">
        <v>155</v>
      </c>
      <c r="K1" s="4" t="s">
        <v>155</v>
      </c>
    </row>
    <row r="2" spans="1:11" ht="27">
      <c r="A2" s="100" t="s">
        <v>156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6.25" customHeight="1">
      <c r="A3" s="101"/>
      <c r="B3" s="101"/>
      <c r="C3" s="5"/>
      <c r="D3" s="6" t="s">
        <v>157</v>
      </c>
      <c r="E3" s="7"/>
      <c r="F3" s="8"/>
      <c r="G3" s="9"/>
      <c r="H3" s="10"/>
      <c r="I3" s="13"/>
      <c r="J3" s="102" t="s">
        <v>2</v>
      </c>
      <c r="K3" s="102"/>
    </row>
    <row r="4" spans="1:11" s="1" customFormat="1" ht="27" customHeight="1">
      <c r="A4" s="89" t="s">
        <v>158</v>
      </c>
      <c r="B4" s="89" t="s">
        <v>159</v>
      </c>
      <c r="C4" s="89" t="s">
        <v>160</v>
      </c>
      <c r="D4" s="89" t="s">
        <v>161</v>
      </c>
      <c r="E4" s="89" t="s">
        <v>162</v>
      </c>
      <c r="F4" s="89" t="s">
        <v>6</v>
      </c>
      <c r="G4" s="89"/>
      <c r="H4" s="89"/>
      <c r="I4" s="89" t="s">
        <v>163</v>
      </c>
      <c r="J4" s="89" t="s">
        <v>164</v>
      </c>
      <c r="K4" s="89" t="s">
        <v>165</v>
      </c>
    </row>
    <row r="5" spans="1:11" s="1" customFormat="1" ht="22.5" customHeight="1">
      <c r="A5" s="89"/>
      <c r="B5" s="89"/>
      <c r="C5" s="89"/>
      <c r="D5" s="89"/>
      <c r="E5" s="89"/>
      <c r="F5" s="11" t="s">
        <v>25</v>
      </c>
      <c r="G5" s="11" t="s">
        <v>151</v>
      </c>
      <c r="H5" s="11" t="s">
        <v>152</v>
      </c>
      <c r="I5" s="89"/>
      <c r="J5" s="89"/>
      <c r="K5" s="89"/>
    </row>
    <row r="6" spans="1:11" s="61" customFormat="1" ht="108" customHeight="1">
      <c r="A6" s="12" t="s">
        <v>208</v>
      </c>
      <c r="B6" s="60" t="s">
        <v>203</v>
      </c>
      <c r="C6" s="60" t="s">
        <v>204</v>
      </c>
      <c r="D6" s="60" t="s">
        <v>205</v>
      </c>
      <c r="E6" s="60" t="s">
        <v>206</v>
      </c>
      <c r="F6" s="57">
        <v>170</v>
      </c>
      <c r="G6" s="57">
        <v>170</v>
      </c>
      <c r="H6" s="57"/>
      <c r="I6" s="60" t="s">
        <v>209</v>
      </c>
      <c r="J6" s="62" t="s">
        <v>210</v>
      </c>
      <c r="K6" s="62" t="s">
        <v>207</v>
      </c>
    </row>
  </sheetData>
  <mergeCells count="12">
    <mergeCell ref="C4:C5"/>
    <mergeCell ref="D4:D5"/>
    <mergeCell ref="E4:E5"/>
    <mergeCell ref="I4:I5"/>
    <mergeCell ref="J4:J5"/>
    <mergeCell ref="K4:K5"/>
    <mergeCell ref="A2:K2"/>
    <mergeCell ref="A3:B3"/>
    <mergeCell ref="J3:K3"/>
    <mergeCell ref="F4:H4"/>
    <mergeCell ref="A4:A5"/>
    <mergeCell ref="B4:B5"/>
  </mergeCells>
  <phoneticPr fontId="13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4</vt:i4>
      </vt:variant>
    </vt:vector>
  </HeadingPairs>
  <TitlesOfParts>
    <vt:vector size="13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部门收支总表!Print_Area</vt:lpstr>
      <vt:lpstr>部门支出总表!Print_Area</vt:lpstr>
      <vt:lpstr>部门支出总表!Print_Titles</vt:lpstr>
      <vt:lpstr>一般公共预算基本支出表!Print_Titles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cp:lastPrinted>2017-04-07T08:36:10Z</cp:lastPrinted>
  <dcterms:created xsi:type="dcterms:W3CDTF">2017-01-10T03:02:00Z</dcterms:created>
  <dcterms:modified xsi:type="dcterms:W3CDTF">2017-04-10T01:51:40Z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2052-10.1.0.6173</vt:lpwstr>
  </property>
</Properties>
</file>