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</externalReferences>
  <definedNames>
    <definedName name="_xlfn.COUNTIFS" hidden="1">#NAME?</definedName>
    <definedName name="_xlnm.Print_Area" localSheetId="0">'1'!$A$1:$D$36</definedName>
    <definedName name="_xlnm.Print_Area" localSheetId="1">'2'!$A$1:$E$24</definedName>
    <definedName name="_xlnm.Print_Area" localSheetId="2">'3'!$A$1:$F$21</definedName>
    <definedName name="_xlnm.Print_Area" localSheetId="3">'4'!$A$1:$G$19</definedName>
    <definedName name="_xlnm.Print_Area" localSheetId="5">'6'!$A$1:$Y$14</definedName>
    <definedName name="_xlnm.Print_Area" hidden="1">#N/A</definedName>
    <definedName name="_xlnm.Print_Titles" hidden="1">#N/A</definedName>
    <definedName name="任务分类">'[2]任务'!$A$1:$A$10</definedName>
    <definedName name="洋10">#REF!</definedName>
  </definedNames>
  <calcPr fullCalcOnLoad="1"/>
</workbook>
</file>

<file path=xl/sharedStrings.xml><?xml version="1.0" encoding="utf-8"?>
<sst xmlns="http://schemas.openxmlformats.org/spreadsheetml/2006/main" count="271" uniqueCount="187">
  <si>
    <t>附件1</t>
  </si>
  <si>
    <t xml:space="preserve"> 部  门  收  支  预  算  总  表</t>
  </si>
  <si>
    <t>单位：千元</t>
  </si>
  <si>
    <t>收                             入</t>
  </si>
  <si>
    <t>支                        出</t>
  </si>
  <si>
    <t>项                    目</t>
  </si>
  <si>
    <t>预算数</t>
  </si>
  <si>
    <t>项             目</t>
  </si>
  <si>
    <t>本  年  支  出  合  计</t>
  </si>
  <si>
    <t xml:space="preserve">   上年结余收入</t>
  </si>
  <si>
    <t xml:space="preserve">       政府性基金结余</t>
  </si>
  <si>
    <t xml:space="preserve">       专项收入结余</t>
  </si>
  <si>
    <t xml:space="preserve">       国有资源(资产)有偿使用收入结余</t>
  </si>
  <si>
    <t xml:space="preserve">       其他收入结余</t>
  </si>
  <si>
    <t xml:space="preserve">       贷款转贷回收本金收入结余</t>
  </si>
  <si>
    <t xml:space="preserve">       债务收入结余</t>
  </si>
  <si>
    <t>收      入      总      计</t>
  </si>
  <si>
    <t>支　　　出　　　总　　　计</t>
  </si>
  <si>
    <t>附件2</t>
  </si>
  <si>
    <t>部 门 支 出 预 算 表</t>
  </si>
  <si>
    <t>合计</t>
  </si>
  <si>
    <t>基本支出</t>
  </si>
  <si>
    <t>附件3</t>
  </si>
  <si>
    <t>部 门 基 本 支 出 预 算 表</t>
  </si>
  <si>
    <t>小计</t>
  </si>
  <si>
    <t>工资福利支出</t>
  </si>
  <si>
    <t>商品和服务支出</t>
  </si>
  <si>
    <t>对个人和家庭的补助</t>
  </si>
  <si>
    <t>分流人员</t>
  </si>
  <si>
    <t>附件4</t>
  </si>
  <si>
    <t>部 门 项 目 支 出 预 算 表</t>
  </si>
  <si>
    <t>附件5</t>
  </si>
  <si>
    <t>部门基本支出预算表之一</t>
  </si>
  <si>
    <t>单位(科目)名称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</si>
  <si>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</si>
  <si>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</si>
  <si>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</si>
  <si>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</si>
  <si>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</si>
  <si>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</si>
  <si>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</si>
  <si>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年休假报酬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</si>
  <si>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</si>
  <si>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</si>
  <si>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</si>
  <si>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</si>
  <si>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</si>
  <si>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</si>
  <si>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</si>
  <si>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</si>
  <si>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</si>
  <si>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</si>
  <si>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>**</t>
  </si>
  <si>
    <t>经费拨款</t>
  </si>
  <si>
    <t>政府性基金收入</t>
  </si>
  <si>
    <t>国库管理的收费</t>
  </si>
  <si>
    <t>专户管理的收费</t>
  </si>
  <si>
    <t>国有资源（资产）有偿使用收入</t>
  </si>
  <si>
    <t>单位自有资金</t>
  </si>
  <si>
    <t>附件6</t>
  </si>
  <si>
    <t>部门基本支出预算表之二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</si>
  <si>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</si>
  <si>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</si>
  <si>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</si>
  <si>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</si>
  <si>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</si>
  <si>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</si>
  <si>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</si>
  <si>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</si>
  <si>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</si>
  <si>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</si>
  <si>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</si>
  <si>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</si>
  <si>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</si>
  <si>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</si>
  <si>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</si>
  <si>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</si>
  <si>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</si>
  <si>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</si>
  <si>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</si>
  <si>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其他办公经费</t>
  </si>
  <si>
    <t>离休费公用</t>
  </si>
  <si>
    <t>生均公用定额</t>
  </si>
  <si>
    <t>其他商品和服务</t>
  </si>
  <si>
    <t>附件7</t>
  </si>
  <si>
    <t>部门基本支出预算表之三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</si>
  <si>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</si>
  <si>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</si>
  <si>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</si>
  <si>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</si>
  <si>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</si>
  <si>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</si>
  <si>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</si>
  <si>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</si>
  <si>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</si>
  <si>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</si>
  <si>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</si>
  <si>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</si>
  <si>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</si>
  <si>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>附件8</t>
  </si>
  <si>
    <t>“三公”经费财政拨款支出预算表</t>
  </si>
  <si>
    <t>单位：万元</t>
  </si>
  <si>
    <t>XXXX年预算数</t>
  </si>
  <si>
    <t>因公出国（境）费</t>
  </si>
  <si>
    <t>公务用车购置及运行费</t>
  </si>
  <si>
    <t>公务接待费</t>
  </si>
  <si>
    <t xml:space="preserve">  一、经费拨款</t>
  </si>
  <si>
    <t xml:space="preserve">  二、非税收入</t>
  </si>
  <si>
    <t xml:space="preserve"> 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</si>
  <si>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</si>
  <si>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</si>
  <si>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</si>
  <si>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国库管理的行政事业性收费收入</t>
  </si>
  <si>
    <t xml:space="preserve">         专户管理的行政事业性收费收入</t>
  </si>
  <si>
    <t xml:space="preserve">      罚没收入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</si>
  <si>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</si>
  <si>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</si>
  <si>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</si>
  <si>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</si>
  <si>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</si>
  <si>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</si>
  <si>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</si>
  <si>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</si>
  <si>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 xml:space="preserve">  九、转移性收入</t>
  </si>
  <si>
    <t xml:space="preserve">       预算外结余</t>
  </si>
  <si>
    <t>本  年  收  入  合  计</t>
  </si>
  <si>
    <t xml:space="preserve"> 一、公共安全</t>
  </si>
  <si>
    <t xml:space="preserve"> 二、社会保障和就业</t>
  </si>
  <si>
    <t xml:space="preserve"> 三、医疗卫生</t>
  </si>
  <si>
    <t xml:space="preserve"> 四、住房保障支出</t>
  </si>
  <si>
    <t xml:space="preserve"> 315001-海口市美兰区司法局</t>
  </si>
  <si>
    <t xml:space="preserve">    2040601-行政运行</t>
  </si>
  <si>
    <t xml:space="preserve">    2040604-基层司法业务</t>
  </si>
  <si>
    <t xml:space="preserve">    2040605-普法宣传</t>
  </si>
  <si>
    <t xml:space="preserve">    2040699-其他司法支出</t>
  </si>
  <si>
    <t xml:space="preserve">    2100501-行政单位医疗</t>
  </si>
  <si>
    <t xml:space="preserve">    2210201-住房公积金</t>
  </si>
  <si>
    <t xml:space="preserve"> 315003-海口市美兰区法律援助中心</t>
  </si>
  <si>
    <t xml:space="preserve">    2040607-法律援助</t>
  </si>
  <si>
    <t xml:space="preserve">    2040650-事业运行</t>
  </si>
  <si>
    <t xml:space="preserve">    2080502-事业单位离退休</t>
  </si>
  <si>
    <t xml:space="preserve"> 315005-海口市美兰区法制教育中心</t>
  </si>
  <si>
    <t>合计</t>
  </si>
  <si>
    <t>科目编码/科目</t>
  </si>
  <si>
    <t>基本支出</t>
  </si>
  <si>
    <t>项目支出</t>
  </si>
  <si>
    <t>备注</t>
  </si>
  <si>
    <t xml:space="preserve"> 1101-经费拨款</t>
  </si>
  <si>
    <t xml:space="preserve">   315001-海口市美兰区司法局</t>
  </si>
  <si>
    <t xml:space="preserve">     2040601-行政运行</t>
  </si>
  <si>
    <t xml:space="preserve">     2210201-住房公积金</t>
  </si>
  <si>
    <t xml:space="preserve">   315003-海口市美兰区法律援助中心</t>
  </si>
  <si>
    <t xml:space="preserve">     2040650-事业运行</t>
  </si>
  <si>
    <t xml:space="preserve">   315005-海口市美兰区法制教育中心</t>
  </si>
  <si>
    <t>科目编码/科目</t>
  </si>
  <si>
    <t xml:space="preserve">     2100501-行政单位医疗</t>
  </si>
  <si>
    <t xml:space="preserve">     2080502-事业单位离退休</t>
  </si>
  <si>
    <t xml:space="preserve">     2100502-事业单位医疗</t>
  </si>
  <si>
    <t>部门：海口市美兰区司法局</t>
  </si>
  <si>
    <t xml:space="preserve"> ARW5765-基层司法行政建设</t>
  </si>
  <si>
    <t xml:space="preserve"> BM55158-安置帮教</t>
  </si>
  <si>
    <t xml:space="preserve"> ZX92894-社区矫正</t>
  </si>
  <si>
    <t xml:space="preserve"> F1H7443-法律援助办案补贴</t>
  </si>
  <si>
    <t xml:space="preserve"> QA3L977-法律援助工作</t>
  </si>
  <si>
    <t xml:space="preserve"> S0K3044-综合事务</t>
  </si>
  <si>
    <t xml:space="preserve"> 2040604-基层司法业务</t>
  </si>
  <si>
    <t xml:space="preserve"> 2040699-其他司法支出</t>
  </si>
  <si>
    <t xml:space="preserve"> 2040605-普法宣传</t>
  </si>
  <si>
    <t xml:space="preserve"> 2040607-法律援助</t>
  </si>
  <si>
    <t>2040699-其他司法支出</t>
  </si>
  <si>
    <t>2040604-基层司法业务</t>
  </si>
  <si>
    <t>项目支出</t>
  </si>
  <si>
    <t>备注</t>
  </si>
  <si>
    <t>专项业务类</t>
  </si>
  <si>
    <t>发展建设类</t>
  </si>
  <si>
    <t>预算单位</t>
  </si>
  <si>
    <t xml:space="preserve"> 315001-海口市美兰区司法局</t>
  </si>
  <si>
    <t xml:space="preserve"> 315003-海口市美兰区法律援助中心</t>
  </si>
  <si>
    <t xml:space="preserve"> 315005-海口市美兰区法制教育中心</t>
  </si>
  <si>
    <t>支出功能分类</t>
  </si>
  <si>
    <t>AES9491-人民调解</t>
  </si>
  <si>
    <t>QC65140-人民调解办案补贴</t>
  </si>
  <si>
    <t>7OM6082-普法宣传</t>
  </si>
  <si>
    <t>EQ34339-基层法律服务</t>
  </si>
  <si>
    <t>W0Y4959-法制教育工作</t>
  </si>
  <si>
    <t>项目名称</t>
  </si>
  <si>
    <t xml:space="preserve"> WZ79024-购买服务事项（社工工资）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</si>
</sst>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;;"/>
    <numFmt numFmtId="186" formatCode="#,##0.0"/>
    <numFmt numFmtId="187" formatCode="#,##0_ "/>
    <numFmt numFmtId="188" formatCode="0.0_ "/>
    <numFmt numFmtId="189" formatCode="#,##0.0_ "/>
    <numFmt numFmtId="190" formatCode="#,##0.0000"/>
    <numFmt numFmtId="191" formatCode="#,##0.00_ "/>
    <numFmt numFmtId="192" formatCode="0.00_ "/>
    <numFmt numFmtId="193" formatCode="0_ "/>
    <numFmt numFmtId="194" formatCode="0.00_);[Red]\(0.00\)"/>
  </numFmts>
  <fonts count="49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9"/>
      <name val="黑体"/>
      <family val="0"/>
    </font>
    <font>
      <b/>
      <sz val="22"/>
      <name val="黑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i/>
      <sz val="12"/>
      <color indexed="23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b/>
      <sz val="10"/>
      <color indexed="8"/>
      <name val="宋体"/>
      <family val="0"/>
    </font>
    <font>
      <b/>
      <sz val="10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0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>
      <alignment/>
      <protection/>
    </xf>
    <xf numFmtId="0" fontId="46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>
      <alignment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>
      <alignment/>
      <protection/>
    </xf>
    <xf numFmtId="0" fontId="41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0" fillId="0" borderId="4" applyNumberFormat="0" applyFill="0" applyAlignment="0" applyProtection="0"/>
    <xf numFmtId="0" fontId="23" fillId="0" borderId="0" applyNumberFormat="0" applyFill="0" applyBorder="0" applyAlignment="0" applyProtection="0"/>
    <xf numFmtId="37" fontId="21" fillId="0" borderId="0">
      <alignment/>
      <protection/>
    </xf>
    <xf numFmtId="0" fontId="29" fillId="16" borderId="5" applyNumberFormat="0" applyAlignment="0" applyProtection="0"/>
    <xf numFmtId="0" fontId="19" fillId="17" borderId="6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2" fillId="0" borderId="0">
      <alignment/>
      <protection/>
    </xf>
    <xf numFmtId="18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3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106" applyFont="1">
      <alignment vertical="center"/>
      <protection/>
    </xf>
    <xf numFmtId="0" fontId="1" fillId="0" borderId="0" xfId="101">
      <alignment/>
      <protection/>
    </xf>
    <xf numFmtId="0" fontId="2" fillId="0" borderId="0" xfId="106" applyFont="1">
      <alignment vertical="center"/>
      <protection/>
    </xf>
    <xf numFmtId="0" fontId="1" fillId="0" borderId="0" xfId="106">
      <alignment vertical="center"/>
      <protection/>
    </xf>
    <xf numFmtId="0" fontId="1" fillId="0" borderId="0" xfId="106" applyAlignment="1">
      <alignment horizontal="right" vertical="center"/>
      <protection/>
    </xf>
    <xf numFmtId="0" fontId="4" fillId="0" borderId="10" xfId="106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84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 applyProtection="1">
      <alignment horizontal="left" vertical="center" wrapText="1"/>
      <protection/>
    </xf>
    <xf numFmtId="186" fontId="2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10" xfId="0" applyNumberFormat="1" applyFont="1" applyFill="1" applyBorder="1" applyAlignment="1" applyProtection="1">
      <alignment vertical="center" wrapText="1"/>
      <protection/>
    </xf>
    <xf numFmtId="186" fontId="2" fillId="0" borderId="10" xfId="0" applyNumberFormat="1" applyFont="1" applyFill="1" applyBorder="1" applyAlignment="1" applyProtection="1">
      <alignment vertical="center" wrapText="1"/>
      <protection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186" fontId="2" fillId="0" borderId="11" xfId="0" applyNumberFormat="1" applyFont="1" applyFill="1" applyBorder="1" applyAlignment="1" applyProtection="1">
      <alignment horizontal="right" vertical="center" wrapText="1"/>
      <protection/>
    </xf>
    <xf numFmtId="18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0" xfId="102" applyFont="1" applyFill="1" applyAlignment="1">
      <alignment horizontal="left" vertical="center"/>
      <protection/>
    </xf>
    <xf numFmtId="187" fontId="7" fillId="0" borderId="0" xfId="102" applyNumberFormat="1" applyFont="1" applyFill="1">
      <alignment vertical="center"/>
      <protection/>
    </xf>
    <xf numFmtId="184" fontId="2" fillId="0" borderId="0" xfId="0" applyNumberFormat="1" applyFont="1" applyAlignment="1">
      <alignment horizontal="right" vertical="center"/>
    </xf>
    <xf numFmtId="3" fontId="7" fillId="0" borderId="0" xfId="102" applyNumberFormat="1" applyFont="1" applyFill="1">
      <alignment vertical="center"/>
      <protection/>
    </xf>
    <xf numFmtId="3" fontId="7" fillId="0" borderId="0" xfId="102" applyNumberFormat="1" applyFont="1" applyFill="1" applyBorder="1">
      <alignment vertical="center"/>
      <protection/>
    </xf>
    <xf numFmtId="188" fontId="8" fillId="0" borderId="10" xfId="154" applyNumberFormat="1" applyFont="1" applyFill="1" applyBorder="1" applyAlignment="1">
      <alignment vertical="center"/>
    </xf>
    <xf numFmtId="186" fontId="7" fillId="0" borderId="0" xfId="102" applyNumberFormat="1" applyFont="1" applyFill="1" applyBorder="1">
      <alignment vertical="center"/>
      <protection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102" applyFont="1" applyFill="1">
      <alignment vertical="center"/>
      <protection/>
    </xf>
    <xf numFmtId="189" fontId="7" fillId="0" borderId="0" xfId="102" applyNumberFormat="1" applyFont="1" applyFill="1">
      <alignment vertical="center"/>
      <protection/>
    </xf>
    <xf numFmtId="0" fontId="10" fillId="0" borderId="0" xfId="102" applyFont="1" applyFill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84" fontId="2" fillId="0" borderId="0" xfId="0" applyNumberFormat="1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4" fontId="12" fillId="0" borderId="0" xfId="0" applyNumberFormat="1" applyFont="1" applyAlignment="1">
      <alignment horizontal="center" vertical="center" wrapText="1"/>
    </xf>
    <xf numFmtId="184" fontId="12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1" fillId="0" borderId="0" xfId="105" applyFont="1" applyFill="1" applyAlignment="1">
      <alignment horizontal="left" vertical="center"/>
      <protection/>
    </xf>
    <xf numFmtId="0" fontId="11" fillId="0" borderId="0" xfId="105" applyFont="1" applyFill="1" applyAlignment="1">
      <alignment vertical="center"/>
      <protection/>
    </xf>
    <xf numFmtId="0" fontId="11" fillId="0" borderId="0" xfId="105" applyFont="1" applyFill="1">
      <alignment vertical="center"/>
      <protection/>
    </xf>
    <xf numFmtId="0" fontId="13" fillId="0" borderId="0" xfId="104" applyFont="1" applyFill="1" applyAlignment="1">
      <alignment horizontal="center" vertical="center"/>
      <protection/>
    </xf>
    <xf numFmtId="0" fontId="11" fillId="0" borderId="0" xfId="104" applyFont="1" applyFill="1" applyAlignment="1">
      <alignment horizontal="center" vertical="center"/>
      <protection/>
    </xf>
    <xf numFmtId="0" fontId="11" fillId="0" borderId="0" xfId="104" applyFont="1" applyFill="1" applyAlignment="1">
      <alignment horizontal="left" vertical="center"/>
      <protection/>
    </xf>
    <xf numFmtId="0" fontId="11" fillId="0" borderId="0" xfId="104" applyFont="1" applyFill="1" applyAlignment="1">
      <alignment vertical="center"/>
      <protection/>
    </xf>
    <xf numFmtId="0" fontId="11" fillId="0" borderId="0" xfId="104" applyFont="1" applyFill="1">
      <alignment vertical="center"/>
      <protection/>
    </xf>
    <xf numFmtId="0" fontId="11" fillId="0" borderId="10" xfId="104" applyFont="1" applyFill="1" applyBorder="1" applyAlignment="1">
      <alignment horizontal="center" vertical="center"/>
      <protection/>
    </xf>
    <xf numFmtId="0" fontId="14" fillId="0" borderId="10" xfId="104" applyFont="1" applyFill="1" applyBorder="1" applyAlignment="1">
      <alignment horizontal="center" vertical="center" wrapText="1"/>
      <protection/>
    </xf>
    <xf numFmtId="0" fontId="14" fillId="0" borderId="10" xfId="104" applyFont="1" applyFill="1" applyBorder="1" applyAlignment="1">
      <alignment horizontal="center" vertical="center" wrapText="1" shrinkToFit="1"/>
      <protection/>
    </xf>
    <xf numFmtId="0" fontId="14" fillId="0" borderId="10" xfId="104" applyFont="1" applyFill="1" applyBorder="1" applyAlignment="1">
      <alignment horizontal="right" vertical="center"/>
      <protection/>
    </xf>
    <xf numFmtId="0" fontId="11" fillId="0" borderId="0" xfId="103" applyFont="1" applyFill="1" applyAlignment="1">
      <alignment horizontal="center" vertical="center"/>
      <protection/>
    </xf>
    <xf numFmtId="0" fontId="11" fillId="0" borderId="0" xfId="103" applyFont="1" applyFill="1" applyAlignment="1">
      <alignment horizontal="left" vertical="center"/>
      <protection/>
    </xf>
    <xf numFmtId="0" fontId="11" fillId="0" borderId="0" xfId="103" applyFont="1" applyFill="1" applyAlignment="1">
      <alignment vertical="center"/>
      <protection/>
    </xf>
    <xf numFmtId="0" fontId="11" fillId="0" borderId="0" xfId="103" applyFont="1" applyFill="1">
      <alignment vertical="center"/>
      <protection/>
    </xf>
    <xf numFmtId="0" fontId="11" fillId="0" borderId="10" xfId="103" applyFont="1" applyFill="1" applyBorder="1" applyAlignment="1">
      <alignment horizontal="center" vertical="center"/>
      <protection/>
    </xf>
    <xf numFmtId="0" fontId="11" fillId="0" borderId="0" xfId="103" applyFont="1" applyFill="1" applyBorder="1" applyAlignment="1">
      <alignment vertical="center" wrapText="1"/>
      <protection/>
    </xf>
    <xf numFmtId="0" fontId="15" fillId="0" borderId="0" xfId="107" applyFont="1" applyFill="1" applyAlignment="1">
      <alignment vertical="center"/>
      <protection/>
    </xf>
    <xf numFmtId="0" fontId="1" fillId="0" borderId="0" xfId="107" applyFont="1" applyFill="1" applyAlignment="1">
      <alignment vertical="center"/>
      <protection/>
    </xf>
    <xf numFmtId="0" fontId="1" fillId="0" borderId="0" xfId="107" applyFill="1">
      <alignment vertical="center"/>
      <protection/>
    </xf>
    <xf numFmtId="0" fontId="2" fillId="0" borderId="0" xfId="107" applyNumberFormat="1" applyFont="1" applyFill="1" applyBorder="1" applyAlignment="1" applyProtection="1">
      <alignment vertical="center"/>
      <protection/>
    </xf>
    <xf numFmtId="0" fontId="16" fillId="0" borderId="0" xfId="107" applyFont="1" applyFill="1" applyAlignment="1">
      <alignment horizontal="centerContinuous" vertical="center"/>
      <protection/>
    </xf>
    <xf numFmtId="0" fontId="11" fillId="0" borderId="0" xfId="107" applyFont="1" applyFill="1" applyAlignment="1">
      <alignment horizontal="left" vertical="center"/>
      <protection/>
    </xf>
    <xf numFmtId="0" fontId="11" fillId="0" borderId="0" xfId="107" applyFont="1" applyFill="1" applyAlignment="1">
      <alignment horizontal="center" vertical="center"/>
      <protection/>
    </xf>
    <xf numFmtId="0" fontId="11" fillId="0" borderId="0" xfId="107" applyFont="1" applyFill="1" applyAlignment="1">
      <alignment horizontal="right" vertical="center"/>
      <protection/>
    </xf>
    <xf numFmtId="0" fontId="11" fillId="0" borderId="10" xfId="107" applyNumberFormat="1" applyFont="1" applyFill="1" applyBorder="1" applyAlignment="1" applyProtection="1">
      <alignment horizontal="centerContinuous" vertical="center"/>
      <protection/>
    </xf>
    <xf numFmtId="0" fontId="11" fillId="0" borderId="10" xfId="107" applyNumberFormat="1" applyFont="1" applyFill="1" applyBorder="1" applyAlignment="1" applyProtection="1">
      <alignment horizontal="center" vertical="center"/>
      <protection/>
    </xf>
    <xf numFmtId="0" fontId="11" fillId="0" borderId="10" xfId="107" applyNumberFormat="1" applyFont="1" applyFill="1" applyBorder="1" applyAlignment="1" applyProtection="1">
      <alignment vertical="center"/>
      <protection/>
    </xf>
    <xf numFmtId="186" fontId="11" fillId="0" borderId="10" xfId="107" applyNumberFormat="1" applyFont="1" applyFill="1" applyBorder="1" applyAlignment="1" applyProtection="1">
      <alignment horizontal="right" vertical="center"/>
      <protection/>
    </xf>
    <xf numFmtId="0" fontId="11" fillId="0" borderId="10" xfId="107" applyFont="1" applyFill="1" applyBorder="1" applyAlignment="1">
      <alignment vertical="center"/>
      <protection/>
    </xf>
    <xf numFmtId="0" fontId="11" fillId="0" borderId="10" xfId="107" applyNumberFormat="1" applyFont="1" applyFill="1" applyBorder="1" applyAlignment="1" applyProtection="1">
      <alignment horizontal="left" vertical="center"/>
      <protection/>
    </xf>
    <xf numFmtId="0" fontId="11" fillId="0" borderId="10" xfId="107" applyFont="1" applyFill="1" applyBorder="1">
      <alignment vertical="center"/>
      <protection/>
    </xf>
    <xf numFmtId="0" fontId="11" fillId="0" borderId="10" xfId="107" applyFont="1" applyFill="1" applyBorder="1" applyAlignment="1">
      <alignment horizontal="left" vertical="center"/>
      <protection/>
    </xf>
    <xf numFmtId="190" fontId="11" fillId="0" borderId="10" xfId="107" applyNumberFormat="1" applyFont="1" applyFill="1" applyBorder="1" applyAlignment="1" applyProtection="1">
      <alignment vertical="center"/>
      <protection/>
    </xf>
    <xf numFmtId="186" fontId="11" fillId="0" borderId="10" xfId="107" applyNumberFormat="1" applyFont="1" applyFill="1" applyBorder="1" applyAlignment="1" applyProtection="1">
      <alignment vertical="center"/>
      <protection/>
    </xf>
    <xf numFmtId="0" fontId="2" fillId="0" borderId="0" xfId="107" applyFont="1" applyFill="1" applyAlignment="1">
      <alignment vertical="center"/>
      <protection/>
    </xf>
    <xf numFmtId="0" fontId="2" fillId="0" borderId="0" xfId="107" applyFont="1" applyFill="1" applyAlignment="1">
      <alignment horizontal="right" vertical="center"/>
      <protection/>
    </xf>
    <xf numFmtId="0" fontId="2" fillId="0" borderId="0" xfId="103" applyFont="1" applyFill="1" applyBorder="1" applyAlignment="1">
      <alignment horizontal="left" vertical="center"/>
      <protection/>
    </xf>
    <xf numFmtId="0" fontId="2" fillId="0" borderId="0" xfId="104" applyFont="1" applyFill="1" applyBorder="1" applyAlignment="1">
      <alignment horizontal="left" vertical="center"/>
      <protection/>
    </xf>
    <xf numFmtId="49" fontId="11" fillId="0" borderId="10" xfId="107" applyNumberFormat="1" applyFont="1" applyFill="1" applyBorder="1" applyAlignment="1" applyProtection="1">
      <alignment vertical="center"/>
      <protection/>
    </xf>
    <xf numFmtId="4" fontId="11" fillId="0" borderId="10" xfId="107" applyNumberFormat="1" applyFont="1" applyFill="1" applyBorder="1" applyAlignment="1" applyProtection="1">
      <alignment horizontal="right" vertical="center"/>
      <protection/>
    </xf>
    <xf numFmtId="49" fontId="11" fillId="0" borderId="10" xfId="107" applyNumberFormat="1" applyFont="1" applyFill="1" applyBorder="1" applyAlignment="1">
      <alignment vertical="center"/>
      <protection/>
    </xf>
    <xf numFmtId="49" fontId="11" fillId="0" borderId="10" xfId="107" applyNumberFormat="1" applyFont="1" applyBorder="1" applyAlignment="1">
      <alignment horizontal="left"/>
      <protection/>
    </xf>
    <xf numFmtId="49" fontId="11" fillId="24" borderId="10" xfId="107" applyNumberFormat="1" applyFont="1" applyFill="1" applyBorder="1" applyAlignment="1" applyProtection="1">
      <alignment vertical="center"/>
      <protection/>
    </xf>
    <xf numFmtId="49" fontId="11" fillId="0" borderId="10" xfId="107" applyNumberFormat="1" applyFont="1" applyFill="1" applyBorder="1" applyAlignment="1" applyProtection="1">
      <alignment horizontal="left" vertical="center"/>
      <protection/>
    </xf>
    <xf numFmtId="49" fontId="11" fillId="0" borderId="10" xfId="107" applyNumberFormat="1" applyFont="1" applyFill="1" applyBorder="1" applyAlignment="1">
      <alignment horizontal="left" vertical="center"/>
      <protection/>
    </xf>
    <xf numFmtId="0" fontId="11" fillId="0" borderId="16" xfId="103" applyFont="1" applyFill="1" applyBorder="1" applyAlignment="1">
      <alignment vertical="center" wrapText="1"/>
      <protection/>
    </xf>
    <xf numFmtId="0" fontId="11" fillId="0" borderId="10" xfId="103" applyFont="1" applyFill="1" applyBorder="1" applyAlignment="1">
      <alignment vertical="center"/>
      <protection/>
    </xf>
    <xf numFmtId="49" fontId="11" fillId="0" borderId="10" xfId="103" applyNumberFormat="1" applyFont="1" applyFill="1" applyBorder="1" applyAlignment="1">
      <alignment vertical="center"/>
      <protection/>
    </xf>
    <xf numFmtId="4" fontId="11" fillId="0" borderId="10" xfId="103" applyNumberFormat="1" applyFont="1" applyFill="1" applyBorder="1" applyAlignment="1">
      <alignment vertical="center"/>
      <protection/>
    </xf>
    <xf numFmtId="49" fontId="11" fillId="0" borderId="10" xfId="104" applyNumberFormat="1" applyFont="1" applyFill="1" applyBorder="1" applyAlignment="1">
      <alignment horizontal="left" vertical="center"/>
      <protection/>
    </xf>
    <xf numFmtId="49" fontId="11" fillId="0" borderId="10" xfId="104" applyNumberFormat="1" applyFont="1" applyFill="1" applyBorder="1" applyAlignment="1">
      <alignment vertical="center"/>
      <protection/>
    </xf>
    <xf numFmtId="4" fontId="14" fillId="0" borderId="10" xfId="104" applyNumberFormat="1" applyFont="1" applyFill="1" applyBorder="1" applyAlignment="1">
      <alignment horizontal="right" vertical="center"/>
      <protection/>
    </xf>
    <xf numFmtId="4" fontId="11" fillId="0" borderId="10" xfId="104" applyNumberFormat="1" applyFont="1" applyFill="1" applyBorder="1" applyAlignment="1">
      <alignment horizontal="right" vertical="center"/>
      <protection/>
    </xf>
    <xf numFmtId="0" fontId="11" fillId="0" borderId="10" xfId="104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14" fillId="0" borderId="17" xfId="0" applyNumberFormat="1" applyFont="1" applyFill="1" applyBorder="1" applyAlignment="1">
      <alignment horizontal="right" vertical="center"/>
    </xf>
    <xf numFmtId="192" fontId="1" fillId="0" borderId="10" xfId="106" applyNumberFormat="1" applyBorder="1">
      <alignment vertical="center"/>
      <protection/>
    </xf>
    <xf numFmtId="0" fontId="1" fillId="0" borderId="10" xfId="106" applyBorder="1" applyAlignment="1">
      <alignment horizontal="center" vertical="center"/>
      <protection/>
    </xf>
    <xf numFmtId="0" fontId="11" fillId="0" borderId="0" xfId="105" applyFont="1" applyFill="1" applyAlignment="1">
      <alignment horizontal="center" vertical="center"/>
      <protection/>
    </xf>
    <xf numFmtId="0" fontId="11" fillId="0" borderId="10" xfId="105" applyFont="1" applyFill="1" applyBorder="1" applyAlignment="1">
      <alignment horizontal="center" vertical="center" wrapText="1"/>
      <protection/>
    </xf>
    <xf numFmtId="0" fontId="13" fillId="0" borderId="0" xfId="105" applyFont="1" applyFill="1" applyAlignment="1">
      <alignment horizontal="center" vertical="center"/>
      <protection/>
    </xf>
    <xf numFmtId="0" fontId="14" fillId="0" borderId="10" xfId="105" applyFont="1" applyFill="1" applyBorder="1" applyAlignment="1">
      <alignment horizontal="center" vertical="center" wrapText="1"/>
      <protection/>
    </xf>
    <xf numFmtId="0" fontId="2" fillId="0" borderId="0" xfId="105" applyFont="1" applyFill="1" applyBorder="1" applyAlignment="1">
      <alignment horizontal="left" vertical="center"/>
      <protection/>
    </xf>
    <xf numFmtId="0" fontId="11" fillId="0" borderId="0" xfId="105" applyFont="1" applyFill="1" applyAlignment="1">
      <alignment horizontal="right" vertical="center" wrapText="1"/>
      <protection/>
    </xf>
    <xf numFmtId="0" fontId="11" fillId="0" borderId="0" xfId="105" applyFont="1" applyFill="1" applyAlignment="1">
      <alignment horizontal="center" vertical="center" wrapText="1"/>
      <protection/>
    </xf>
    <xf numFmtId="0" fontId="11" fillId="0" borderId="10" xfId="105" applyFont="1" applyFill="1" applyBorder="1" applyAlignment="1">
      <alignment horizontal="left" vertical="center" wrapText="1"/>
      <protection/>
    </xf>
    <xf numFmtId="0" fontId="11" fillId="0" borderId="0" xfId="105" applyFont="1" applyFill="1" applyAlignment="1">
      <alignment horizontal="left" vertical="center" wrapText="1"/>
      <protection/>
    </xf>
    <xf numFmtId="0" fontId="11" fillId="0" borderId="0" xfId="105" applyFont="1" applyFill="1" applyAlignment="1">
      <alignment vertical="center" wrapText="1"/>
      <protection/>
    </xf>
    <xf numFmtId="187" fontId="7" fillId="0" borderId="0" xfId="102" applyNumberFormat="1" applyFont="1" applyFill="1" applyAlignment="1">
      <alignment vertical="center" wrapText="1"/>
      <protection/>
    </xf>
    <xf numFmtId="3" fontId="7" fillId="0" borderId="0" xfId="102" applyNumberFormat="1" applyFont="1" applyFill="1" applyAlignment="1">
      <alignment vertical="center" wrapText="1"/>
      <protection/>
    </xf>
    <xf numFmtId="3" fontId="7" fillId="0" borderId="0" xfId="102" applyNumberFormat="1" applyFont="1" applyFill="1" applyBorder="1" applyAlignment="1">
      <alignment vertical="center" wrapText="1"/>
      <protection/>
    </xf>
    <xf numFmtId="186" fontId="7" fillId="0" borderId="0" xfId="102" applyNumberFormat="1" applyFont="1" applyFill="1" applyBorder="1" applyAlignment="1">
      <alignment vertical="center" wrapText="1"/>
      <protection/>
    </xf>
    <xf numFmtId="0" fontId="7" fillId="0" borderId="0" xfId="102" applyFont="1" applyFill="1" applyAlignment="1">
      <alignment vertical="center" wrapText="1"/>
      <protection/>
    </xf>
    <xf numFmtId="189" fontId="7" fillId="0" borderId="0" xfId="102" applyNumberFormat="1" applyFont="1" applyFill="1" applyAlignment="1">
      <alignment vertical="center" wrapText="1"/>
      <protection/>
    </xf>
    <xf numFmtId="188" fontId="7" fillId="0" borderId="10" xfId="154" applyNumberFormat="1" applyFont="1" applyFill="1" applyBorder="1" applyAlignment="1">
      <alignment vertical="center" wrapText="1"/>
    </xf>
    <xf numFmtId="0" fontId="48" fillId="0" borderId="0" xfId="102" applyFont="1" applyFill="1" applyAlignment="1">
      <alignment vertical="center" wrapText="1"/>
      <protection/>
    </xf>
    <xf numFmtId="0" fontId="11" fillId="0" borderId="10" xfId="105" applyFont="1" applyFill="1" applyBorder="1" applyAlignment="1">
      <alignment vertical="center" wrapText="1"/>
      <protection/>
    </xf>
    <xf numFmtId="187" fontId="7" fillId="0" borderId="10" xfId="102" applyNumberFormat="1" applyFont="1" applyFill="1" applyBorder="1" applyAlignment="1">
      <alignment vertical="center" wrapText="1"/>
      <protection/>
    </xf>
    <xf numFmtId="193" fontId="47" fillId="0" borderId="10" xfId="105" applyNumberFormat="1" applyFont="1" applyFill="1" applyBorder="1" applyAlignment="1">
      <alignment horizontal="center" vertical="center" wrapText="1"/>
      <protection/>
    </xf>
    <xf numFmtId="194" fontId="47" fillId="0" borderId="10" xfId="10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 shrinkToFit="1"/>
    </xf>
    <xf numFmtId="194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0" fontId="2" fillId="0" borderId="0" xfId="103" applyFont="1" applyFill="1" applyBorder="1" applyAlignment="1">
      <alignment horizontal="left" vertical="center"/>
      <protection/>
    </xf>
    <xf numFmtId="0" fontId="3" fillId="0" borderId="0" xfId="103" applyFont="1" applyFill="1" applyAlignment="1">
      <alignment horizontal="center" vertical="center"/>
      <protection/>
    </xf>
    <xf numFmtId="0" fontId="11" fillId="0" borderId="10" xfId="104" applyFont="1" applyFill="1" applyBorder="1" applyAlignment="1">
      <alignment horizontal="center" vertical="center"/>
      <protection/>
    </xf>
    <xf numFmtId="0" fontId="3" fillId="0" borderId="0" xfId="104" applyFont="1" applyFill="1" applyAlignment="1">
      <alignment horizontal="center" vertical="center"/>
      <protection/>
    </xf>
    <xf numFmtId="0" fontId="11" fillId="0" borderId="16" xfId="104" applyFont="1" applyFill="1" applyBorder="1" applyAlignment="1">
      <alignment horizontal="right" vertical="center"/>
      <protection/>
    </xf>
    <xf numFmtId="0" fontId="11" fillId="0" borderId="10" xfId="104" applyFont="1" applyFill="1" applyBorder="1" applyAlignment="1">
      <alignment horizontal="center" vertical="center" wrapText="1"/>
      <protection/>
    </xf>
    <xf numFmtId="0" fontId="11" fillId="0" borderId="10" xfId="105" applyFont="1" applyFill="1" applyBorder="1" applyAlignment="1">
      <alignment horizontal="center" vertical="center" wrapText="1"/>
      <protection/>
    </xf>
    <xf numFmtId="0" fontId="3" fillId="0" borderId="0" xfId="105" applyFont="1" applyFill="1" applyAlignment="1">
      <alignment horizontal="center" vertical="center"/>
      <protection/>
    </xf>
    <xf numFmtId="0" fontId="11" fillId="0" borderId="16" xfId="105" applyFont="1" applyFill="1" applyBorder="1" applyAlignment="1">
      <alignment horizontal="right"/>
      <protection/>
    </xf>
    <xf numFmtId="0" fontId="11" fillId="0" borderId="10" xfId="105" applyFont="1" applyFill="1" applyBorder="1" applyAlignment="1">
      <alignment horizontal="center" vertical="center"/>
      <protection/>
    </xf>
    <xf numFmtId="184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4" fontId="6" fillId="0" borderId="0" xfId="0" applyNumberFormat="1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06" applyFont="1" applyAlignment="1">
      <alignment horizontal="center" vertical="center"/>
      <protection/>
    </xf>
    <xf numFmtId="0" fontId="4" fillId="0" borderId="10" xfId="106" applyFont="1" applyBorder="1" applyAlignment="1">
      <alignment horizontal="center" vertical="center"/>
      <protection/>
    </xf>
    <xf numFmtId="0" fontId="4" fillId="0" borderId="10" xfId="106" applyFont="1" applyBorder="1" applyAlignment="1">
      <alignment horizontal="center" vertical="center" wrapText="1"/>
      <protection/>
    </xf>
  </cellXfs>
  <cellStyles count="16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e鯪9Y_x000B_" xfId="53"/>
    <cellStyle name="no dec" xfId="54"/>
    <cellStyle name="Normal_APR" xfId="55"/>
    <cellStyle name="RowLevel_0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标题_2011-2015年重点民生规划2-13号最新稿" xfId="63"/>
    <cellStyle name="差" xfId="64"/>
    <cellStyle name="差 2" xfId="65"/>
    <cellStyle name="差_2011年预算附表(打印)" xfId="66"/>
    <cellStyle name="差_2011年预算附表(打印)_2015年国际旅游岛先行试验区政府预算（1月21日）" xfId="67"/>
    <cellStyle name="差_2012年刚性支出填报表（第二次汇总）" xfId="68"/>
    <cellStyle name="差_2014年预算草案表" xfId="69"/>
    <cellStyle name="差_2015年国际旅游岛先行试验区政府预算（1月21日）" xfId="70"/>
    <cellStyle name="差_附2：2014年海南省省本级公共财政预算调整方案（草案）" xfId="71"/>
    <cellStyle name="差_洋浦2012年公共财政执行和2013年预算表(省格式)02" xfId="72"/>
    <cellStyle name="差_洋浦2012年公共财政执行和2013年预算表(省格式)02_国有预算表" xfId="73"/>
    <cellStyle name="差_洋浦2012年公共财政执行和2013年预算表(省格式)02_国有预算表(1)" xfId="74"/>
    <cellStyle name="差_洋浦2013年公共财政执行和2014年预算表(省格式)修改" xfId="75"/>
    <cellStyle name="差_洋浦2013年公共财政执行和2014年预算表(省格式)修改_2015年政府性基金编制（总表）" xfId="76"/>
    <cellStyle name="差_洋浦2013年公共财政执行和2014年预算表(省格式)修改_2015年政府性基金编制（总表）(5)" xfId="77"/>
    <cellStyle name="差_洋浦2013年公共财政执行和2014年预算表(省格式)修改_2015年政府性基金编制（总表）(6)" xfId="78"/>
    <cellStyle name="差_洋浦2013年公共财政执行和2014年预算表(省格式)修改_基金（150122）" xfId="79"/>
    <cellStyle name="差_洋浦2013年公共财政执行和2014年预算表(省格式)修改_基金预算（2015年" xfId="80"/>
    <cellStyle name="差_洋浦2013年公共财政执行和2014年预算表(省格式)修改_基金预算表（1-18）" xfId="81"/>
    <cellStyle name="差_洋浦2013年公共财政执行和2014年预算表(省格式)修改_基金预算表)" xfId="82"/>
    <cellStyle name="差_洋浦2013年公共财政执行和2014年预算表(省格式)修改_社保基金预算表1.20改" xfId="83"/>
    <cellStyle name="差_洋浦2014年公共财政执行和2015年预算表(省格式)(1)" xfId="84"/>
    <cellStyle name="差_预算局未分配指标" xfId="85"/>
    <cellStyle name="差_预算局未分配指标_2015年政府性基金编制（总表）" xfId="86"/>
    <cellStyle name="差_预算局未分配指标_2015年政府性基金编制（总表）(5)" xfId="87"/>
    <cellStyle name="差_预算局未分配指标_2015年政府性基金编制（总表）(6)" xfId="88"/>
    <cellStyle name="差_预算局未分配指标_备选项目（1.12报省政府）" xfId="89"/>
    <cellStyle name="差_预算局未分配指标_基金（150122）" xfId="90"/>
    <cellStyle name="差_预算局未分配指标_基金预算（2015年" xfId="91"/>
    <cellStyle name="差_预算局未分配指标_基金预算表（1-18）" xfId="92"/>
    <cellStyle name="差_预算局未分配指标_基金预算表)" xfId="93"/>
    <cellStyle name="差_预算局未分配指标_社保基金预算表1.20改" xfId="94"/>
    <cellStyle name="常规 2" xfId="95"/>
    <cellStyle name="常规 3" xfId="96"/>
    <cellStyle name="常规 4" xfId="97"/>
    <cellStyle name="常规 5" xfId="98"/>
    <cellStyle name="常规 5 2" xfId="99"/>
    <cellStyle name="常规 6" xfId="100"/>
    <cellStyle name="常规_14收" xfId="101"/>
    <cellStyle name="常规_2009年政府预算表1-4" xfId="102"/>
    <cellStyle name="常规_Sheet10" xfId="103"/>
    <cellStyle name="常规_Sheet11" xfId="104"/>
    <cellStyle name="常规_Sheet12" xfId="105"/>
    <cellStyle name="常规_Sheet20" xfId="106"/>
    <cellStyle name="常规_Sheet9" xfId="107"/>
    <cellStyle name="Hyperlink" xfId="108"/>
    <cellStyle name="好" xfId="109"/>
    <cellStyle name="好_2011年预算附表(打印)" xfId="110"/>
    <cellStyle name="好_2011年预算附表(打印)_2015年国际旅游岛先行试验区政府预算（1月21日）" xfId="111"/>
    <cellStyle name="好_2012年刚性支出填报表（第二次汇总）" xfId="112"/>
    <cellStyle name="好_2014年预算草案表" xfId="113"/>
    <cellStyle name="好_2015年国际旅游岛先行试验区政府预算（1月21日）" xfId="114"/>
    <cellStyle name="好_附2：2014年海南省省本级公共财政预算调整方案（草案）" xfId="115"/>
    <cellStyle name="好_洋浦2012年公共财政执行和2013年预算表(省格式)02" xfId="116"/>
    <cellStyle name="好_洋浦2012年公共财政执行和2013年预算表(省格式)02_国有预算表" xfId="117"/>
    <cellStyle name="好_洋浦2012年公共财政执行和2013年预算表(省格式)02_国有预算表(1)" xfId="118"/>
    <cellStyle name="好_洋浦2013年公共财政执行和2014年预算表(省格式)修改" xfId="119"/>
    <cellStyle name="好_洋浦2013年公共财政执行和2014年预算表(省格式)修改_2015年政府性基金编制（总表）" xfId="120"/>
    <cellStyle name="好_洋浦2013年公共财政执行和2014年预算表(省格式)修改_2015年政府性基金编制（总表）(5)" xfId="121"/>
    <cellStyle name="好_洋浦2013年公共财政执行和2014年预算表(省格式)修改_2015年政府性基金编制（总表）(6)" xfId="122"/>
    <cellStyle name="好_洋浦2013年公共财政执行和2014年预算表(省格式)修改_基金（150122）" xfId="123"/>
    <cellStyle name="好_洋浦2013年公共财政执行和2014年预算表(省格式)修改_基金预算（2015年" xfId="124"/>
    <cellStyle name="好_洋浦2013年公共财政执行和2014年预算表(省格式)修改_基金预算表（1-18）" xfId="125"/>
    <cellStyle name="好_洋浦2013年公共财政执行和2014年预算表(省格式)修改_基金预算表)" xfId="126"/>
    <cellStyle name="好_洋浦2013年公共财政执行和2014年预算表(省格式)修改_社保基金预算表1.20改" xfId="127"/>
    <cellStyle name="好_洋浦2014年公共财政执行和2015年预算表(省格式)(1)" xfId="128"/>
    <cellStyle name="好_预算局未分配指标" xfId="129"/>
    <cellStyle name="好_预算局未分配指标_2015年政府性基金编制（总表）" xfId="130"/>
    <cellStyle name="好_预算局未分配指标_2015年政府性基金编制（总表）(5)" xfId="131"/>
    <cellStyle name="好_预算局未分配指标_2015年政府性基金编制（总表）(6)" xfId="132"/>
    <cellStyle name="好_预算局未分配指标_备选项目（1.12报省政府）" xfId="133"/>
    <cellStyle name="好_预算局未分配指标_基金（150122）" xfId="134"/>
    <cellStyle name="好_预算局未分配指标_基金预算（2015年" xfId="135"/>
    <cellStyle name="好_预算局未分配指标_基金预算表（1-18）" xfId="136"/>
    <cellStyle name="好_预算局未分配指标_基金预算表)" xfId="137"/>
    <cellStyle name="好_预算局未分配指标_社保基金预算表1.20改" xfId="138"/>
    <cellStyle name="汇总" xfId="139"/>
    <cellStyle name="Currency" xfId="140"/>
    <cellStyle name="Currency [0]" xfId="141"/>
    <cellStyle name="计算" xfId="142"/>
    <cellStyle name="检查单元格" xfId="143"/>
    <cellStyle name="解释性文本" xfId="144"/>
    <cellStyle name="警告文本" xfId="145"/>
    <cellStyle name="链接单元格" xfId="146"/>
    <cellStyle name="普通_97-917" xfId="147"/>
    <cellStyle name="千分位[0]_laroux" xfId="148"/>
    <cellStyle name="千分位_97-917" xfId="149"/>
    <cellStyle name="千位[0]_1" xfId="150"/>
    <cellStyle name="千位_1" xfId="151"/>
    <cellStyle name="Comma" xfId="152"/>
    <cellStyle name="Comma [0]" xfId="153"/>
    <cellStyle name="千位分隔_2009年政府预算表1-4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说明文本" xfId="164"/>
    <cellStyle name="无色" xfId="165"/>
    <cellStyle name="样式 1" xfId="166"/>
    <cellStyle name="Followed Hyperlink" xfId="167"/>
    <cellStyle name="注释" xfId="168"/>
    <cellStyle name="着色 1" xfId="169"/>
    <cellStyle name="着色 2" xfId="170"/>
    <cellStyle name="着色 3" xfId="171"/>
    <cellStyle name="着色 4" xfId="172"/>
    <cellStyle name="着色 5" xfId="173"/>
    <cellStyle name="着色 6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9044;&#31639;&#32534;&#21046;\&#19978;&#20154;&#22823;\11-2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bw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</sheetNames>
    <sheetDataSet>
      <sheetData sheetId="0">
        <row r="1">
          <cell r="A1" t="str">
            <v>1、一般业务类</v>
          </cell>
        </row>
        <row r="2">
          <cell r="A2" t="str">
            <v>2、文体业务类</v>
          </cell>
        </row>
        <row r="3">
          <cell r="A3" t="str">
            <v>3、办案类</v>
          </cell>
        </row>
        <row r="4">
          <cell r="A4" t="str">
            <v>4、执法及监督类</v>
          </cell>
        </row>
        <row r="5">
          <cell r="A5" t="str">
            <v>5、建筑物及基础设施建设</v>
          </cell>
        </row>
        <row r="6">
          <cell r="A6" t="str">
            <v>6、大型修缮</v>
          </cell>
        </row>
        <row r="7">
          <cell r="A7" t="str">
            <v>7、信息系统建设</v>
          </cell>
        </row>
        <row r="8">
          <cell r="A8" t="str">
            <v>8、信息系统运行维护</v>
          </cell>
        </row>
        <row r="9">
          <cell r="A9" t="str">
            <v>9、科技研究与开发</v>
          </cell>
        </row>
        <row r="10">
          <cell r="A10" t="str">
            <v>99、其它任务类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IV46"/>
  <sheetViews>
    <sheetView tabSelected="1" zoomScaleSheetLayoutView="100" workbookViewId="0" topLeftCell="A1">
      <selection activeCell="A36" sqref="A36:IV36"/>
    </sheetView>
  </sheetViews>
  <sheetFormatPr defaultColWidth="9.16015625" defaultRowHeight="11.25"/>
  <cols>
    <col min="1" max="1" width="42.83203125" style="79" customWidth="1"/>
    <col min="2" max="2" width="13.33203125" style="79" customWidth="1"/>
    <col min="3" max="3" width="39.16015625" style="79" customWidth="1"/>
    <col min="4" max="4" width="12.83203125" style="79" customWidth="1"/>
    <col min="5" max="164" width="9" style="79" customWidth="1"/>
    <col min="165" max="16384" width="9.16015625" style="80" customWidth="1"/>
  </cols>
  <sheetData>
    <row r="1" ht="24" customHeight="1">
      <c r="A1" s="81" t="s">
        <v>0</v>
      </c>
    </row>
    <row r="2" spans="1:4" s="78" customFormat="1" ht="25.5">
      <c r="A2" s="82" t="s">
        <v>1</v>
      </c>
      <c r="B2" s="82"/>
      <c r="C2" s="82"/>
      <c r="D2" s="82"/>
    </row>
    <row r="3" spans="1:4" ht="14.25">
      <c r="A3" s="83"/>
      <c r="B3" s="84"/>
      <c r="C3" s="84"/>
      <c r="D3" s="85" t="s">
        <v>2</v>
      </c>
    </row>
    <row r="4" spans="1:16" ht="19.5" customHeight="1">
      <c r="A4" s="86" t="s">
        <v>3</v>
      </c>
      <c r="B4" s="86"/>
      <c r="C4" s="86" t="s">
        <v>4</v>
      </c>
      <c r="D4" s="86"/>
      <c r="P4" s="96"/>
    </row>
    <row r="5" spans="1:4" ht="19.5" customHeight="1">
      <c r="A5" s="87" t="s">
        <v>5</v>
      </c>
      <c r="B5" s="87" t="s">
        <v>6</v>
      </c>
      <c r="C5" s="87" t="s">
        <v>7</v>
      </c>
      <c r="D5" s="87" t="s">
        <v>6</v>
      </c>
    </row>
    <row r="6" spans="1:4" ht="19.5" customHeight="1">
      <c r="A6" s="100" t="s">
        <v>106</v>
      </c>
      <c r="B6" s="101">
        <v>7248.543900000001</v>
      </c>
      <c r="C6" s="100" t="s">
        <v>126</v>
      </c>
      <c r="D6" s="101">
        <v>6572.77</v>
      </c>
    </row>
    <row r="7" spans="1:4" ht="19.5" customHeight="1">
      <c r="A7" s="102" t="s">
        <v>107</v>
      </c>
      <c r="B7" s="101" t="s">
        <v>108</v>
      </c>
      <c r="C7" s="100" t="s">
        <v>127</v>
      </c>
      <c r="D7" s="101">
        <v>68.12</v>
      </c>
    </row>
    <row r="8" spans="1:4" ht="19.5" customHeight="1">
      <c r="A8" s="103" t="s">
        <v>109</v>
      </c>
      <c r="B8" s="101" t="s">
        <v>108</v>
      </c>
      <c r="C8" s="102" t="s">
        <v>128</v>
      </c>
      <c r="D8" s="101">
        <v>164.23</v>
      </c>
    </row>
    <row r="9" spans="1:4" ht="19.5" customHeight="1">
      <c r="A9" s="103" t="s">
        <v>110</v>
      </c>
      <c r="B9" s="101" t="s">
        <v>108</v>
      </c>
      <c r="C9" s="100" t="s">
        <v>129</v>
      </c>
      <c r="D9" s="101">
        <v>443.42</v>
      </c>
    </row>
    <row r="10" spans="1:4" ht="19.5" customHeight="1">
      <c r="A10" s="103" t="s">
        <v>111</v>
      </c>
      <c r="B10" s="101" t="s">
        <v>108</v>
      </c>
      <c r="C10" s="88"/>
      <c r="D10" s="89"/>
    </row>
    <row r="11" spans="1:4" ht="19.5" customHeight="1">
      <c r="A11" s="103" t="s">
        <v>112</v>
      </c>
      <c r="B11" s="101" t="s">
        <v>108</v>
      </c>
      <c r="C11" s="88"/>
      <c r="D11" s="89"/>
    </row>
    <row r="12" spans="1:4" ht="19.5" customHeight="1">
      <c r="A12" s="103" t="s">
        <v>113</v>
      </c>
      <c r="B12" s="101" t="s">
        <v>108</v>
      </c>
      <c r="C12" s="91"/>
      <c r="D12" s="89"/>
    </row>
    <row r="13" spans="1:4" ht="19.5" customHeight="1">
      <c r="A13" s="103" t="s">
        <v>114</v>
      </c>
      <c r="B13" s="101" t="s">
        <v>108</v>
      </c>
      <c r="C13" s="90"/>
      <c r="D13" s="89"/>
    </row>
    <row r="14" spans="1:4" ht="19.5" customHeight="1">
      <c r="A14" s="103" t="s">
        <v>115</v>
      </c>
      <c r="B14" s="101" t="s">
        <v>108</v>
      </c>
      <c r="C14" s="88"/>
      <c r="D14" s="89"/>
    </row>
    <row r="15" spans="1:4" ht="19.5" customHeight="1">
      <c r="A15" s="103" t="s">
        <v>116</v>
      </c>
      <c r="B15" s="101" t="s">
        <v>108</v>
      </c>
      <c r="C15" s="88"/>
      <c r="D15" s="89"/>
    </row>
    <row r="16" spans="1:4" ht="19.5" customHeight="1">
      <c r="A16" s="103" t="s">
        <v>117</v>
      </c>
      <c r="B16" s="101" t="s">
        <v>108</v>
      </c>
      <c r="C16" s="88"/>
      <c r="D16" s="89"/>
    </row>
    <row r="17" spans="1:4" ht="19.5" customHeight="1">
      <c r="A17" s="100" t="s">
        <v>118</v>
      </c>
      <c r="B17" s="101" t="s">
        <v>108</v>
      </c>
      <c r="C17" s="90"/>
      <c r="D17" s="89"/>
    </row>
    <row r="18" spans="1:4" ht="19.5" customHeight="1">
      <c r="A18" s="100" t="s">
        <v>119</v>
      </c>
      <c r="B18" s="101" t="s">
        <v>108</v>
      </c>
      <c r="C18" s="88"/>
      <c r="D18" s="89"/>
    </row>
    <row r="19" spans="1:4" ht="19.5" customHeight="1">
      <c r="A19" s="102" t="s">
        <v>120</v>
      </c>
      <c r="B19" s="101" t="s">
        <v>108</v>
      </c>
      <c r="C19" s="88"/>
      <c r="D19" s="89"/>
    </row>
    <row r="20" spans="1:4" ht="19.5" customHeight="1">
      <c r="A20" s="104" t="s">
        <v>121</v>
      </c>
      <c r="B20" s="101" t="s">
        <v>108</v>
      </c>
      <c r="C20" s="92"/>
      <c r="D20" s="89"/>
    </row>
    <row r="21" spans="1:4" ht="19.5" customHeight="1">
      <c r="A21" s="105" t="s">
        <v>122</v>
      </c>
      <c r="B21" s="101" t="s">
        <v>108</v>
      </c>
      <c r="C21" s="87"/>
      <c r="D21" s="89"/>
    </row>
    <row r="22" spans="1:4" ht="19.5" customHeight="1">
      <c r="A22" s="87" t="s">
        <v>125</v>
      </c>
      <c r="B22" s="101">
        <v>7248.543900000001</v>
      </c>
      <c r="C22" s="87" t="s">
        <v>8</v>
      </c>
      <c r="D22" s="101">
        <v>7248.543900000001</v>
      </c>
    </row>
    <row r="23" spans="1:4" ht="19.5" customHeight="1">
      <c r="A23" s="102" t="s">
        <v>123</v>
      </c>
      <c r="B23" s="89"/>
      <c r="C23" s="90"/>
      <c r="D23" s="89"/>
    </row>
    <row r="24" spans="1:4" ht="19.5" customHeight="1">
      <c r="A24" s="104" t="s">
        <v>9</v>
      </c>
      <c r="B24" s="89"/>
      <c r="C24" s="90"/>
      <c r="D24" s="89"/>
    </row>
    <row r="25" spans="1:4" ht="19.5" customHeight="1">
      <c r="A25" s="100" t="s">
        <v>10</v>
      </c>
      <c r="B25" s="89"/>
      <c r="C25" s="92"/>
      <c r="D25" s="89"/>
    </row>
    <row r="26" spans="1:4" ht="19.5" customHeight="1">
      <c r="A26" s="93"/>
      <c r="B26" s="89"/>
      <c r="C26" s="94"/>
      <c r="D26" s="89"/>
    </row>
    <row r="27" spans="1:4" ht="19.5" customHeight="1">
      <c r="A27" s="93"/>
      <c r="B27" s="89"/>
      <c r="C27" s="90"/>
      <c r="D27" s="89"/>
    </row>
    <row r="28" spans="1:4" ht="19.5" customHeight="1">
      <c r="A28" s="106" t="s">
        <v>124</v>
      </c>
      <c r="B28" s="89"/>
      <c r="C28" s="90"/>
      <c r="D28" s="89"/>
    </row>
    <row r="29" spans="1:4" ht="19.5" customHeight="1">
      <c r="A29" s="106" t="s">
        <v>11</v>
      </c>
      <c r="B29" s="89"/>
      <c r="C29" s="93"/>
      <c r="D29" s="89"/>
    </row>
    <row r="30" spans="1:4" ht="19.5" customHeight="1">
      <c r="A30" s="106" t="s">
        <v>12</v>
      </c>
      <c r="B30" s="89"/>
      <c r="C30" s="90"/>
      <c r="D30" s="95"/>
    </row>
    <row r="31" spans="1:4" ht="19.5" customHeight="1">
      <c r="A31" s="106" t="s">
        <v>13</v>
      </c>
      <c r="B31" s="89"/>
      <c r="C31" s="90"/>
      <c r="D31" s="89"/>
    </row>
    <row r="32" spans="1:4" ht="19.5" customHeight="1">
      <c r="A32" s="106" t="s">
        <v>14</v>
      </c>
      <c r="B32" s="89"/>
      <c r="C32" s="90"/>
      <c r="D32" s="89"/>
    </row>
    <row r="33" spans="1:4" ht="19.5" customHeight="1">
      <c r="A33" s="106" t="s">
        <v>15</v>
      </c>
      <c r="B33" s="89"/>
      <c r="C33" s="90"/>
      <c r="D33" s="89"/>
    </row>
    <row r="34" spans="1:4" ht="19.5" customHeight="1">
      <c r="A34" s="87" t="s">
        <v>16</v>
      </c>
      <c r="B34" s="101">
        <v>7248.543900000001</v>
      </c>
      <c r="C34" s="87" t="s">
        <v>17</v>
      </c>
      <c r="D34" s="101">
        <v>7248.543900000001</v>
      </c>
    </row>
    <row r="35" spans="1:4" ht="14.25">
      <c r="A35" s="96"/>
      <c r="B35" s="97"/>
      <c r="C35" s="96"/>
      <c r="D35" s="97"/>
    </row>
    <row r="36" spans="1:256" ht="15" customHeight="1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8"/>
      <c r="N36" s="29"/>
      <c r="O36" s="30"/>
      <c r="P36" s="30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4"/>
      <c r="AB36" s="35"/>
      <c r="AC36" s="36"/>
      <c r="AD36" s="36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4" ht="14.25">
      <c r="A37" s="96"/>
      <c r="B37" s="97"/>
      <c r="C37" s="96"/>
      <c r="D37" s="97"/>
    </row>
    <row r="38" spans="1:4" ht="14.25">
      <c r="A38" s="96"/>
      <c r="B38" s="97"/>
      <c r="C38" s="96"/>
      <c r="D38" s="97"/>
    </row>
    <row r="39" spans="1:4" ht="14.25">
      <c r="A39" s="96"/>
      <c r="B39" s="96"/>
      <c r="C39" s="96"/>
      <c r="D39" s="97"/>
    </row>
    <row r="40" spans="1:4" ht="14.25">
      <c r="A40" s="96"/>
      <c r="B40" s="96"/>
      <c r="C40" s="96"/>
      <c r="D40" s="97"/>
    </row>
    <row r="41" spans="1:4" ht="14.25">
      <c r="A41" s="96"/>
      <c r="B41" s="96"/>
      <c r="C41" s="96"/>
      <c r="D41" s="97"/>
    </row>
    <row r="42" spans="1:4" ht="14.25">
      <c r="A42" s="96"/>
      <c r="B42" s="96"/>
      <c r="C42" s="96"/>
      <c r="D42" s="96"/>
    </row>
    <row r="43" spans="1:4" ht="14.25">
      <c r="A43" s="96"/>
      <c r="B43" s="96"/>
      <c r="C43" s="96"/>
      <c r="D43" s="96"/>
    </row>
    <row r="44" spans="1:4" ht="14.25">
      <c r="A44" s="96"/>
      <c r="B44" s="96"/>
      <c r="C44" s="96"/>
      <c r="D44" s="96"/>
    </row>
    <row r="45" spans="1:4" ht="14.25">
      <c r="A45" s="96"/>
      <c r="B45" s="96"/>
      <c r="C45" s="96"/>
      <c r="D45" s="96"/>
    </row>
    <row r="46" spans="1:4" ht="14.25">
      <c r="A46" s="96"/>
      <c r="B46" s="96"/>
      <c r="C46" s="96"/>
      <c r="D46" s="96"/>
    </row>
  </sheetData>
  <sheetProtection/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F24"/>
  <sheetViews>
    <sheetView zoomScaleSheetLayoutView="100" workbookViewId="0" topLeftCell="A1">
      <selection activeCell="D20" sqref="D20"/>
    </sheetView>
  </sheetViews>
  <sheetFormatPr defaultColWidth="9.16015625" defaultRowHeight="11.25"/>
  <cols>
    <col min="1" max="1" width="37.33203125" style="74" customWidth="1"/>
    <col min="2" max="5" width="18.83203125" style="74" customWidth="1"/>
    <col min="6" max="154" width="9" style="74" customWidth="1"/>
    <col min="155" max="252" width="9.16015625" style="75" customWidth="1"/>
    <col min="253" max="16384" width="9.16015625" style="75" customWidth="1"/>
  </cols>
  <sheetData>
    <row r="1" spans="1:3" ht="18" customHeight="1">
      <c r="A1" s="153" t="s">
        <v>18</v>
      </c>
      <c r="B1" s="153"/>
      <c r="C1" s="98"/>
    </row>
    <row r="2" spans="1:5" ht="33.75" customHeight="1">
      <c r="A2" s="154" t="s">
        <v>19</v>
      </c>
      <c r="B2" s="154"/>
      <c r="C2" s="154"/>
      <c r="D2" s="154"/>
      <c r="E2" s="154"/>
    </row>
    <row r="3" spans="1:6" ht="24.75" customHeight="1">
      <c r="A3" s="73"/>
      <c r="B3" s="73"/>
      <c r="C3" s="73"/>
      <c r="D3" s="72"/>
      <c r="E3" s="107" t="s">
        <v>2</v>
      </c>
      <c r="F3" s="77"/>
    </row>
    <row r="4" spans="1:5" s="72" customFormat="1" ht="24.75" customHeight="1">
      <c r="A4" s="76" t="s">
        <v>143</v>
      </c>
      <c r="B4" s="76" t="s">
        <v>142</v>
      </c>
      <c r="C4" s="76" t="s">
        <v>144</v>
      </c>
      <c r="D4" s="76" t="s">
        <v>145</v>
      </c>
      <c r="E4" s="76" t="s">
        <v>146</v>
      </c>
    </row>
    <row r="5" spans="1:5" ht="24.75" customHeight="1">
      <c r="A5" s="109" t="s">
        <v>20</v>
      </c>
      <c r="B5" s="110">
        <f>B6+B13+B19</f>
        <v>7248.535999999999</v>
      </c>
      <c r="C5" s="110">
        <f>C6+C13+C19</f>
        <v>6033.755999999999</v>
      </c>
      <c r="D5" s="110">
        <f>D6+D13+D19</f>
        <v>1214.78</v>
      </c>
      <c r="E5" s="108"/>
    </row>
    <row r="6" spans="1:5" ht="24.75" customHeight="1">
      <c r="A6" s="109" t="s">
        <v>130</v>
      </c>
      <c r="B6" s="110">
        <f>SUM(B7:B12)</f>
        <v>5915.849999999999</v>
      </c>
      <c r="C6" s="110">
        <f>SUM(C7:C12)</f>
        <v>4951.07</v>
      </c>
      <c r="D6" s="110">
        <f>SUM(D7:D12)</f>
        <v>964.78</v>
      </c>
      <c r="E6" s="108"/>
    </row>
    <row r="7" spans="1:5" ht="24.75" customHeight="1">
      <c r="A7" s="109" t="s">
        <v>131</v>
      </c>
      <c r="B7" s="110">
        <f aca="true" t="shared" si="0" ref="B7:B12">SUM(C7:D7)</f>
        <v>4448.3</v>
      </c>
      <c r="C7" s="110">
        <v>4448.3</v>
      </c>
      <c r="D7" s="110"/>
      <c r="E7" s="108"/>
    </row>
    <row r="8" spans="1:5" ht="24.75" customHeight="1">
      <c r="A8" s="109" t="s">
        <v>132</v>
      </c>
      <c r="B8" s="110">
        <f t="shared" si="0"/>
        <v>210</v>
      </c>
      <c r="C8" s="110"/>
      <c r="D8" s="110">
        <v>210</v>
      </c>
      <c r="E8" s="108"/>
    </row>
    <row r="9" spans="1:5" ht="24.75" customHeight="1">
      <c r="A9" s="109" t="s">
        <v>133</v>
      </c>
      <c r="B9" s="110">
        <f t="shared" si="0"/>
        <v>150</v>
      </c>
      <c r="C9" s="110"/>
      <c r="D9" s="110">
        <v>150</v>
      </c>
      <c r="E9" s="108"/>
    </row>
    <row r="10" spans="1:5" ht="24.75" customHeight="1">
      <c r="A10" s="109" t="s">
        <v>134</v>
      </c>
      <c r="B10" s="110">
        <f t="shared" si="0"/>
        <v>604.78</v>
      </c>
      <c r="C10" s="110"/>
      <c r="D10" s="110">
        <v>604.78</v>
      </c>
      <c r="E10" s="108"/>
    </row>
    <row r="11" spans="1:5" ht="24.75" customHeight="1">
      <c r="A11" s="109" t="s">
        <v>135</v>
      </c>
      <c r="B11" s="110">
        <f t="shared" si="0"/>
        <v>133.94</v>
      </c>
      <c r="C11" s="110">
        <v>133.94</v>
      </c>
      <c r="D11" s="110"/>
      <c r="E11" s="108"/>
    </row>
    <row r="12" spans="1:5" ht="24.75" customHeight="1">
      <c r="A12" s="109" t="s">
        <v>136</v>
      </c>
      <c r="B12" s="110">
        <f t="shared" si="0"/>
        <v>368.83</v>
      </c>
      <c r="C12" s="110">
        <v>368.83</v>
      </c>
      <c r="D12" s="110"/>
      <c r="E12" s="108"/>
    </row>
    <row r="13" spans="1:5" ht="24.75" customHeight="1">
      <c r="A13" s="109" t="s">
        <v>137</v>
      </c>
      <c r="B13" s="110">
        <f>SUM(B14:B18)</f>
        <v>784.4459999999999</v>
      </c>
      <c r="C13" s="110">
        <f>SUM(C14:C18)</f>
        <v>584.446</v>
      </c>
      <c r="D13" s="110">
        <f>SUM(D14:D18)</f>
        <v>200</v>
      </c>
      <c r="E13" s="108"/>
    </row>
    <row r="14" spans="1:5" ht="24.75" customHeight="1">
      <c r="A14" s="109" t="s">
        <v>138</v>
      </c>
      <c r="B14" s="110">
        <f>SUM(C14:E14)</f>
        <v>200</v>
      </c>
      <c r="C14" s="110"/>
      <c r="D14" s="110">
        <v>200</v>
      </c>
      <c r="E14" s="108"/>
    </row>
    <row r="15" spans="1:5" ht="24.75" customHeight="1">
      <c r="A15" s="109" t="s">
        <v>139</v>
      </c>
      <c r="B15" s="110">
        <f>SUM(C15:E15)</f>
        <v>485.59</v>
      </c>
      <c r="C15" s="110">
        <v>485.59</v>
      </c>
      <c r="D15" s="110"/>
      <c r="E15" s="108"/>
    </row>
    <row r="16" spans="1:5" ht="24.75" customHeight="1">
      <c r="A16" s="109" t="s">
        <v>136</v>
      </c>
      <c r="B16" s="110">
        <f>SUM(C16:E16)</f>
        <v>44.15</v>
      </c>
      <c r="C16" s="110">
        <v>44.15</v>
      </c>
      <c r="D16" s="110"/>
      <c r="E16" s="108"/>
    </row>
    <row r="17" spans="1:5" ht="24.75" customHeight="1">
      <c r="A17" s="109" t="s">
        <v>140</v>
      </c>
      <c r="B17" s="110">
        <f>SUM(C17:E17)</f>
        <v>38.256</v>
      </c>
      <c r="C17" s="110">
        <v>38.256</v>
      </c>
      <c r="D17" s="110"/>
      <c r="E17" s="108"/>
    </row>
    <row r="18" spans="1:5" ht="24.75" customHeight="1">
      <c r="A18" s="109" t="s">
        <v>135</v>
      </c>
      <c r="B18" s="110">
        <f>SUM(C18:E18)</f>
        <v>16.45</v>
      </c>
      <c r="C18" s="110">
        <v>16.45</v>
      </c>
      <c r="D18" s="110"/>
      <c r="E18" s="108"/>
    </row>
    <row r="19" spans="1:5" ht="24.75" customHeight="1">
      <c r="A19" s="109" t="s">
        <v>141</v>
      </c>
      <c r="B19" s="110">
        <f>SUM(B20:B24)</f>
        <v>548.2400000000001</v>
      </c>
      <c r="C19" s="110">
        <f>SUM(C20:C24)</f>
        <v>498.24</v>
      </c>
      <c r="D19" s="110">
        <f>SUM(D20:D24)</f>
        <v>50</v>
      </c>
      <c r="E19" s="108"/>
    </row>
    <row r="20" spans="1:5" ht="24.75" customHeight="1">
      <c r="A20" s="109" t="s">
        <v>133</v>
      </c>
      <c r="B20" s="110">
        <f>SUM(C20:E20)</f>
        <v>50</v>
      </c>
      <c r="C20" s="110"/>
      <c r="D20" s="110">
        <v>50</v>
      </c>
      <c r="E20" s="108"/>
    </row>
    <row r="21" spans="1:5" ht="24.75" customHeight="1">
      <c r="A21" s="109" t="s">
        <v>139</v>
      </c>
      <c r="B21" s="110">
        <f>SUM(C21:E21)</f>
        <v>424.1</v>
      </c>
      <c r="C21" s="110">
        <v>424.1</v>
      </c>
      <c r="D21" s="110"/>
      <c r="E21" s="108"/>
    </row>
    <row r="22" spans="1:5" ht="24.75" customHeight="1">
      <c r="A22" s="109" t="s">
        <v>140</v>
      </c>
      <c r="B22" s="110">
        <f>SUM(C22:E22)</f>
        <v>29.86</v>
      </c>
      <c r="C22" s="110">
        <v>29.86</v>
      </c>
      <c r="D22" s="110"/>
      <c r="E22" s="108"/>
    </row>
    <row r="23" spans="1:5" ht="24.75" customHeight="1">
      <c r="A23" s="109" t="s">
        <v>135</v>
      </c>
      <c r="B23" s="110">
        <f>SUM(C23:E23)</f>
        <v>13.84</v>
      </c>
      <c r="C23" s="110">
        <v>13.84</v>
      </c>
      <c r="D23" s="110"/>
      <c r="E23" s="108"/>
    </row>
    <row r="24" spans="1:5" ht="24.75" customHeight="1">
      <c r="A24" s="109" t="s">
        <v>136</v>
      </c>
      <c r="B24" s="110">
        <f>SUM(C24:E24)</f>
        <v>30.44</v>
      </c>
      <c r="C24" s="110">
        <v>30.44</v>
      </c>
      <c r="D24" s="110"/>
      <c r="E24" s="108"/>
    </row>
  </sheetData>
  <sheetProtection/>
  <mergeCells count="2">
    <mergeCell ref="A1:B1"/>
    <mergeCell ref="A2:E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F21"/>
  <sheetViews>
    <sheetView zoomScaleSheetLayoutView="100" workbookViewId="0" topLeftCell="A1">
      <selection activeCell="F7" sqref="F7"/>
    </sheetView>
  </sheetViews>
  <sheetFormatPr defaultColWidth="9.16015625" defaultRowHeight="11.25"/>
  <cols>
    <col min="1" max="1" width="48.5" style="66" customWidth="1"/>
    <col min="2" max="2" width="13.16015625" style="66" customWidth="1"/>
    <col min="3" max="3" width="11" style="66" customWidth="1"/>
    <col min="4" max="4" width="12.16015625" style="66" customWidth="1"/>
    <col min="5" max="5" width="12.83203125" style="66" customWidth="1"/>
    <col min="6" max="6" width="10.66015625" style="66" customWidth="1"/>
    <col min="7" max="156" width="9" style="66" customWidth="1"/>
    <col min="157" max="253" width="9.16015625" style="67" customWidth="1"/>
    <col min="254" max="16384" width="9.16015625" style="67" customWidth="1"/>
  </cols>
  <sheetData>
    <row r="1" ht="25.5" customHeight="1">
      <c r="A1" s="99" t="s">
        <v>22</v>
      </c>
    </row>
    <row r="2" spans="1:6" ht="37.5" customHeight="1">
      <c r="A2" s="156" t="s">
        <v>23</v>
      </c>
      <c r="B2" s="156"/>
      <c r="C2" s="156"/>
      <c r="D2" s="156"/>
      <c r="E2" s="156"/>
      <c r="F2" s="156"/>
    </row>
    <row r="3" spans="1:6" ht="29.25" customHeight="1">
      <c r="A3" s="65"/>
      <c r="B3" s="67"/>
      <c r="E3" s="157" t="s">
        <v>2</v>
      </c>
      <c r="F3" s="157"/>
    </row>
    <row r="4" spans="1:6" s="63" customFormat="1" ht="24.75" customHeight="1">
      <c r="A4" s="155" t="s">
        <v>154</v>
      </c>
      <c r="B4" s="158" t="s">
        <v>21</v>
      </c>
      <c r="C4" s="158"/>
      <c r="D4" s="158"/>
      <c r="E4" s="158"/>
      <c r="F4" s="158"/>
    </row>
    <row r="5" spans="1:6" s="64" customFormat="1" ht="36.75" customHeight="1">
      <c r="A5" s="155"/>
      <c r="B5" s="69" t="s">
        <v>24</v>
      </c>
      <c r="C5" s="70" t="s">
        <v>25</v>
      </c>
      <c r="D5" s="70" t="s">
        <v>26</v>
      </c>
      <c r="E5" s="70" t="s">
        <v>27</v>
      </c>
      <c r="F5" s="70" t="s">
        <v>28</v>
      </c>
    </row>
    <row r="6" spans="1:6" s="64" customFormat="1" ht="30" customHeight="1">
      <c r="A6" s="68" t="s">
        <v>20</v>
      </c>
      <c r="B6" s="113">
        <v>6033.7669000000005</v>
      </c>
      <c r="C6" s="113">
        <v>4603.8824</v>
      </c>
      <c r="D6" s="113">
        <v>637.8714000000001</v>
      </c>
      <c r="E6" s="113">
        <v>792.0130999999999</v>
      </c>
      <c r="F6" s="71"/>
    </row>
    <row r="7" spans="1:6" s="65" customFormat="1" ht="30" customHeight="1">
      <c r="A7" s="111" t="s">
        <v>147</v>
      </c>
      <c r="B7" s="114">
        <f>B8+B12+B17</f>
        <v>6033.7725</v>
      </c>
      <c r="C7" s="114">
        <f>C8+C12+C17</f>
        <v>4603.8824</v>
      </c>
      <c r="D7" s="114">
        <f>D8+D12+D17</f>
        <v>637.8714000000001</v>
      </c>
      <c r="E7" s="114">
        <f>E8+E12+E17</f>
        <v>792.0130999999999</v>
      </c>
      <c r="F7" s="115"/>
    </row>
    <row r="8" spans="1:6" s="65" customFormat="1" ht="30" customHeight="1">
      <c r="A8" s="111" t="s">
        <v>148</v>
      </c>
      <c r="B8" s="114">
        <f>SUM(B9:B11)</f>
        <v>4951.0715</v>
      </c>
      <c r="C8" s="114">
        <v>3697.7509999999997</v>
      </c>
      <c r="D8" s="114">
        <v>539.3854</v>
      </c>
      <c r="E8" s="114">
        <v>713.9295</v>
      </c>
      <c r="F8" s="115"/>
    </row>
    <row r="9" spans="1:6" s="65" customFormat="1" ht="30" customHeight="1">
      <c r="A9" s="111" t="s">
        <v>149</v>
      </c>
      <c r="B9" s="114">
        <v>4448.3</v>
      </c>
      <c r="C9" s="114">
        <v>3563.8109999999997</v>
      </c>
      <c r="D9" s="114">
        <v>539.3854</v>
      </c>
      <c r="E9" s="114">
        <v>345.098</v>
      </c>
      <c r="F9" s="115"/>
    </row>
    <row r="10" spans="1:6" s="65" customFormat="1" ht="30" customHeight="1">
      <c r="A10" s="111" t="s">
        <v>155</v>
      </c>
      <c r="B10" s="114">
        <f aca="true" t="shared" si="0" ref="B10:B21">SUM(C10:E10)</f>
        <v>133.94</v>
      </c>
      <c r="C10" s="114">
        <v>133.94</v>
      </c>
      <c r="D10" s="115"/>
      <c r="E10" s="115"/>
      <c r="F10" s="115"/>
    </row>
    <row r="11" spans="1:6" s="65" customFormat="1" ht="30" customHeight="1">
      <c r="A11" s="111" t="s">
        <v>150</v>
      </c>
      <c r="B11" s="114">
        <f t="shared" si="0"/>
        <v>368.8315</v>
      </c>
      <c r="C11" s="114"/>
      <c r="D11" s="115"/>
      <c r="E11" s="114">
        <v>368.8315</v>
      </c>
      <c r="F11" s="115"/>
    </row>
    <row r="12" spans="1:6" s="65" customFormat="1" ht="30" customHeight="1">
      <c r="A12" s="111" t="s">
        <v>151</v>
      </c>
      <c r="B12" s="114">
        <f>SUM(B13:B16)</f>
        <v>584.4568</v>
      </c>
      <c r="C12" s="114">
        <v>488.816</v>
      </c>
      <c r="D12" s="114">
        <v>49.993</v>
      </c>
      <c r="E12" s="114">
        <v>45.647800000000004</v>
      </c>
      <c r="F12" s="115"/>
    </row>
    <row r="13" spans="1:6" s="65" customFormat="1" ht="30" customHeight="1">
      <c r="A13" s="111" t="s">
        <v>152</v>
      </c>
      <c r="B13" s="114">
        <f t="shared" si="0"/>
        <v>485.603</v>
      </c>
      <c r="C13" s="114">
        <v>434.11</v>
      </c>
      <c r="D13" s="123">
        <v>49.993</v>
      </c>
      <c r="E13" s="114">
        <v>1.5</v>
      </c>
      <c r="F13" s="115"/>
    </row>
    <row r="14" spans="1:6" s="65" customFormat="1" ht="30" customHeight="1">
      <c r="A14" s="111" t="s">
        <v>156</v>
      </c>
      <c r="B14" s="114">
        <f t="shared" si="0"/>
        <v>38.256</v>
      </c>
      <c r="C14" s="114">
        <v>38.256</v>
      </c>
      <c r="D14" s="115"/>
      <c r="E14" s="115"/>
      <c r="F14" s="115"/>
    </row>
    <row r="15" spans="1:6" s="65" customFormat="1" ht="30" customHeight="1">
      <c r="A15" s="111" t="s">
        <v>157</v>
      </c>
      <c r="B15" s="114">
        <f t="shared" si="0"/>
        <v>16.45</v>
      </c>
      <c r="C15" s="114">
        <v>16.45</v>
      </c>
      <c r="D15" s="115"/>
      <c r="E15" s="115"/>
      <c r="F15" s="115"/>
    </row>
    <row r="16" spans="1:6" s="65" customFormat="1" ht="30" customHeight="1">
      <c r="A16" s="111" t="s">
        <v>150</v>
      </c>
      <c r="B16" s="114">
        <f t="shared" si="0"/>
        <v>44.147800000000004</v>
      </c>
      <c r="C16" s="114"/>
      <c r="D16" s="115"/>
      <c r="E16" s="114">
        <v>44.147800000000004</v>
      </c>
      <c r="F16" s="115"/>
    </row>
    <row r="17" spans="1:6" s="65" customFormat="1" ht="30" customHeight="1">
      <c r="A17" s="111" t="s">
        <v>153</v>
      </c>
      <c r="B17" s="114">
        <f>SUM(B18:B21)</f>
        <v>498.2442</v>
      </c>
      <c r="C17" s="114">
        <v>417.3154</v>
      </c>
      <c r="D17" s="114">
        <v>48.493</v>
      </c>
      <c r="E17" s="114">
        <v>32.4358</v>
      </c>
      <c r="F17" s="115"/>
    </row>
    <row r="18" spans="1:6" ht="30" customHeight="1">
      <c r="A18" s="112" t="s">
        <v>152</v>
      </c>
      <c r="B18" s="114">
        <f t="shared" si="0"/>
        <v>424.11</v>
      </c>
      <c r="C18" s="114">
        <v>373.617</v>
      </c>
      <c r="D18" s="114">
        <v>48.493</v>
      </c>
      <c r="E18" s="114">
        <v>2</v>
      </c>
      <c r="F18" s="115"/>
    </row>
    <row r="19" spans="1:6" ht="30" customHeight="1">
      <c r="A19" s="112" t="s">
        <v>156</v>
      </c>
      <c r="B19" s="114">
        <f t="shared" si="0"/>
        <v>29.858400000000003</v>
      </c>
      <c r="C19" s="114">
        <v>29.858400000000003</v>
      </c>
      <c r="D19" s="115"/>
      <c r="E19" s="115"/>
      <c r="F19" s="115"/>
    </row>
    <row r="20" spans="1:6" ht="30" customHeight="1">
      <c r="A20" s="112" t="s">
        <v>155</v>
      </c>
      <c r="B20" s="114">
        <f t="shared" si="0"/>
        <v>13.84</v>
      </c>
      <c r="C20" s="114">
        <v>13.84</v>
      </c>
      <c r="D20" s="115"/>
      <c r="E20" s="115"/>
      <c r="F20" s="115"/>
    </row>
    <row r="21" spans="1:6" ht="30" customHeight="1">
      <c r="A21" s="112" t="s">
        <v>150</v>
      </c>
      <c r="B21" s="114">
        <f t="shared" si="0"/>
        <v>30.4358</v>
      </c>
      <c r="C21" s="114"/>
      <c r="D21" s="115"/>
      <c r="E21" s="114">
        <v>30.4358</v>
      </c>
      <c r="F21" s="115"/>
    </row>
  </sheetData>
  <sheetProtection/>
  <mergeCells count="4">
    <mergeCell ref="A4:A5"/>
    <mergeCell ref="A2:F2"/>
    <mergeCell ref="E3:F3"/>
    <mergeCell ref="B4:F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IU18"/>
  <sheetViews>
    <sheetView zoomScaleSheetLayoutView="100" workbookViewId="0" topLeftCell="A1">
      <selection activeCell="E6" sqref="E6"/>
    </sheetView>
  </sheetViews>
  <sheetFormatPr defaultColWidth="9.16015625" defaultRowHeight="11.25"/>
  <cols>
    <col min="1" max="1" width="22.5" style="61" customWidth="1"/>
    <col min="2" max="2" width="21.16015625" style="61" customWidth="1"/>
    <col min="3" max="3" width="21.66015625" style="61" customWidth="1"/>
    <col min="4" max="4" width="12.83203125" style="61" customWidth="1"/>
    <col min="5" max="5" width="13.66015625" style="61" customWidth="1"/>
    <col min="6" max="6" width="7.66015625" style="61" customWidth="1"/>
    <col min="7" max="7" width="7" style="61" customWidth="1"/>
    <col min="8" max="157" width="9" style="61" customWidth="1"/>
    <col min="158" max="255" width="9.16015625" style="62" customWidth="1"/>
    <col min="256" max="16384" width="9.16015625" style="62" customWidth="1"/>
  </cols>
  <sheetData>
    <row r="1" spans="1:2" ht="13.5">
      <c r="A1" s="130" t="s">
        <v>29</v>
      </c>
      <c r="B1" s="130"/>
    </row>
    <row r="2" spans="1:7" ht="24.75" customHeight="1">
      <c r="A2" s="160" t="s">
        <v>30</v>
      </c>
      <c r="B2" s="160"/>
      <c r="C2" s="160"/>
      <c r="D2" s="160"/>
      <c r="E2" s="160"/>
      <c r="F2" s="160"/>
      <c r="G2" s="160"/>
    </row>
    <row r="3" spans="1:7" ht="24.75" customHeight="1">
      <c r="A3" s="60"/>
      <c r="B3" s="60"/>
      <c r="C3" s="126"/>
      <c r="F3" s="161" t="s">
        <v>2</v>
      </c>
      <c r="G3" s="161"/>
    </row>
    <row r="4" spans="1:7" s="128" customFormat="1" ht="30" customHeight="1">
      <c r="A4" s="162" t="s">
        <v>175</v>
      </c>
      <c r="B4" s="162" t="s">
        <v>179</v>
      </c>
      <c r="C4" s="162" t="s">
        <v>185</v>
      </c>
      <c r="D4" s="159" t="s">
        <v>171</v>
      </c>
      <c r="E4" s="159"/>
      <c r="F4" s="159"/>
      <c r="G4" s="159" t="s">
        <v>172</v>
      </c>
    </row>
    <row r="5" spans="1:7" s="126" customFormat="1" ht="30" customHeight="1">
      <c r="A5" s="162"/>
      <c r="B5" s="162"/>
      <c r="C5" s="162"/>
      <c r="D5" s="129" t="s">
        <v>20</v>
      </c>
      <c r="E5" s="129" t="s">
        <v>173</v>
      </c>
      <c r="F5" s="129" t="s">
        <v>174</v>
      </c>
      <c r="G5" s="159"/>
    </row>
    <row r="6" spans="1:8" s="132" customFormat="1" ht="30" customHeight="1">
      <c r="A6" s="159" t="s">
        <v>20</v>
      </c>
      <c r="B6" s="159"/>
      <c r="C6" s="159"/>
      <c r="D6" s="147">
        <f>E6+F6</f>
        <v>1214.78</v>
      </c>
      <c r="E6" s="147">
        <f>SUM(E7:E18)</f>
        <v>1214.78</v>
      </c>
      <c r="F6" s="146"/>
      <c r="G6" s="127"/>
      <c r="H6" s="131"/>
    </row>
    <row r="7" spans="1:7" s="134" customFormat="1" ht="30" customHeight="1">
      <c r="A7" s="148" t="s">
        <v>176</v>
      </c>
      <c r="B7" s="149" t="s">
        <v>165</v>
      </c>
      <c r="C7" s="149" t="s">
        <v>180</v>
      </c>
      <c r="D7" s="147">
        <f aca="true" t="shared" si="0" ref="D7:D18">E7+F7</f>
        <v>50</v>
      </c>
      <c r="E7" s="150">
        <v>50</v>
      </c>
      <c r="F7" s="133"/>
      <c r="G7" s="148"/>
    </row>
    <row r="8" spans="1:7" s="134" customFormat="1" ht="30" customHeight="1">
      <c r="A8" s="148" t="s">
        <v>176</v>
      </c>
      <c r="B8" s="149" t="s">
        <v>170</v>
      </c>
      <c r="C8" s="149" t="s">
        <v>159</v>
      </c>
      <c r="D8" s="147">
        <f t="shared" si="0"/>
        <v>130</v>
      </c>
      <c r="E8" s="150">
        <v>130</v>
      </c>
      <c r="F8" s="133"/>
      <c r="G8" s="148"/>
    </row>
    <row r="9" spans="1:7" s="134" customFormat="1" ht="30" customHeight="1">
      <c r="A9" s="148" t="s">
        <v>176</v>
      </c>
      <c r="B9" s="151" t="s">
        <v>166</v>
      </c>
      <c r="C9" s="149" t="s">
        <v>160</v>
      </c>
      <c r="D9" s="147">
        <f t="shared" si="0"/>
        <v>10</v>
      </c>
      <c r="E9" s="150">
        <v>10</v>
      </c>
      <c r="F9" s="133"/>
      <c r="G9" s="148"/>
    </row>
    <row r="10" spans="1:7" s="134" customFormat="1" ht="30" customHeight="1">
      <c r="A10" s="148" t="s">
        <v>176</v>
      </c>
      <c r="B10" s="151" t="s">
        <v>166</v>
      </c>
      <c r="C10" s="149" t="s">
        <v>181</v>
      </c>
      <c r="D10" s="147">
        <f t="shared" si="0"/>
        <v>50</v>
      </c>
      <c r="E10" s="150">
        <v>50</v>
      </c>
      <c r="F10" s="133"/>
      <c r="G10" s="148"/>
    </row>
    <row r="11" spans="1:7" s="134" customFormat="1" ht="30" customHeight="1">
      <c r="A11" s="148" t="s">
        <v>176</v>
      </c>
      <c r="B11" s="149" t="s">
        <v>169</v>
      </c>
      <c r="C11" s="149" t="s">
        <v>186</v>
      </c>
      <c r="D11" s="147">
        <f t="shared" si="0"/>
        <v>477.58</v>
      </c>
      <c r="E11" s="150">
        <v>477.58</v>
      </c>
      <c r="F11" s="133"/>
      <c r="G11" s="148"/>
    </row>
    <row r="12" spans="1:7" s="134" customFormat="1" ht="30" customHeight="1">
      <c r="A12" s="148" t="s">
        <v>176</v>
      </c>
      <c r="B12" s="149" t="s">
        <v>170</v>
      </c>
      <c r="C12" s="149" t="s">
        <v>161</v>
      </c>
      <c r="D12" s="147">
        <f t="shared" si="0"/>
        <v>20</v>
      </c>
      <c r="E12" s="150">
        <v>20</v>
      </c>
      <c r="F12" s="133"/>
      <c r="G12" s="148"/>
    </row>
    <row r="13" spans="1:7" s="134" customFormat="1" ht="30" customHeight="1">
      <c r="A13" s="148" t="s">
        <v>176</v>
      </c>
      <c r="B13" s="151" t="s">
        <v>167</v>
      </c>
      <c r="C13" s="149" t="s">
        <v>182</v>
      </c>
      <c r="D13" s="147">
        <f t="shared" si="0"/>
        <v>150</v>
      </c>
      <c r="E13" s="150">
        <v>150</v>
      </c>
      <c r="F13" s="133"/>
      <c r="G13" s="148"/>
    </row>
    <row r="14" spans="1:7" s="134" customFormat="1" ht="30" customHeight="1">
      <c r="A14" s="148" t="s">
        <v>176</v>
      </c>
      <c r="B14" s="151" t="s">
        <v>165</v>
      </c>
      <c r="C14" s="149" t="s">
        <v>183</v>
      </c>
      <c r="D14" s="147">
        <f t="shared" si="0"/>
        <v>10</v>
      </c>
      <c r="E14" s="150">
        <v>10</v>
      </c>
      <c r="F14" s="133"/>
      <c r="G14" s="148"/>
    </row>
    <row r="15" spans="1:7" s="134" customFormat="1" ht="30" customHeight="1">
      <c r="A15" s="148" t="s">
        <v>176</v>
      </c>
      <c r="B15" s="151" t="s">
        <v>166</v>
      </c>
      <c r="C15" s="149" t="s">
        <v>164</v>
      </c>
      <c r="D15" s="147">
        <f t="shared" si="0"/>
        <v>67.2</v>
      </c>
      <c r="E15" s="150">
        <v>67.2</v>
      </c>
      <c r="F15" s="133"/>
      <c r="G15" s="148"/>
    </row>
    <row r="16" spans="1:7" s="134" customFormat="1" ht="30" customHeight="1">
      <c r="A16" s="148" t="s">
        <v>177</v>
      </c>
      <c r="B16" s="151" t="s">
        <v>168</v>
      </c>
      <c r="C16" s="149" t="s">
        <v>162</v>
      </c>
      <c r="D16" s="147">
        <f t="shared" si="0"/>
        <v>150</v>
      </c>
      <c r="E16" s="150">
        <v>150</v>
      </c>
      <c r="F16" s="133"/>
      <c r="G16" s="148"/>
    </row>
    <row r="17" spans="1:7" s="135" customFormat="1" ht="30" customHeight="1">
      <c r="A17" s="148" t="s">
        <v>177</v>
      </c>
      <c r="B17" s="152" t="s">
        <v>168</v>
      </c>
      <c r="C17" s="149" t="s">
        <v>163</v>
      </c>
      <c r="D17" s="147">
        <f t="shared" si="0"/>
        <v>50</v>
      </c>
      <c r="E17" s="150">
        <v>50</v>
      </c>
      <c r="F17" s="144"/>
      <c r="G17" s="148"/>
    </row>
    <row r="18" spans="1:255" s="135" customFormat="1" ht="30" customHeight="1">
      <c r="A18" s="148" t="s">
        <v>178</v>
      </c>
      <c r="B18" s="151" t="s">
        <v>167</v>
      </c>
      <c r="C18" s="149" t="s">
        <v>184</v>
      </c>
      <c r="D18" s="147">
        <f t="shared" si="0"/>
        <v>50</v>
      </c>
      <c r="E18" s="150">
        <v>50</v>
      </c>
      <c r="F18" s="145"/>
      <c r="G18" s="148"/>
      <c r="H18" s="136"/>
      <c r="I18" s="136"/>
      <c r="J18" s="136"/>
      <c r="K18" s="137"/>
      <c r="L18" s="138"/>
      <c r="M18" s="142"/>
      <c r="N18" s="139"/>
      <c r="O18" s="139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40"/>
      <c r="AA18" s="141"/>
      <c r="AB18" s="143"/>
      <c r="AC18" s="143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</sheetData>
  <sheetProtection/>
  <mergeCells count="8">
    <mergeCell ref="D4:F4"/>
    <mergeCell ref="G4:G5"/>
    <mergeCell ref="A6:C6"/>
    <mergeCell ref="A2:G2"/>
    <mergeCell ref="F3:G3"/>
    <mergeCell ref="C4:C5"/>
    <mergeCell ref="B4:B5"/>
    <mergeCell ref="A4:A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IR15"/>
  <sheetViews>
    <sheetView zoomScaleSheetLayoutView="100" workbookViewId="0" topLeftCell="A1">
      <selection activeCell="C11" sqref="C11"/>
    </sheetView>
  </sheetViews>
  <sheetFormatPr defaultColWidth="9.33203125" defaultRowHeight="11.25"/>
  <cols>
    <col min="1" max="1" width="20.83203125" style="50" customWidth="1"/>
    <col min="2" max="2" width="12.16015625" style="49" customWidth="1"/>
    <col min="3" max="3" width="12.33203125" style="49" customWidth="1"/>
    <col min="4" max="4" width="11.83203125" style="49" customWidth="1"/>
    <col min="5" max="6" width="9.83203125" style="49" customWidth="1"/>
    <col min="7" max="7" width="12.66015625" style="49" customWidth="1"/>
    <col min="8" max="9" width="9.83203125" style="49" customWidth="1"/>
    <col min="10" max="10" width="11" style="49" customWidth="1"/>
    <col min="11" max="11" width="10.66015625" style="49" customWidth="1"/>
    <col min="12" max="12" width="11.33203125" style="49" customWidth="1"/>
    <col min="13" max="13" width="11.16015625" style="49" customWidth="1"/>
    <col min="14" max="15" width="9.83203125" style="49" customWidth="1"/>
    <col min="16" max="252" width="9.33203125" style="49" customWidth="1"/>
  </cols>
  <sheetData>
    <row r="1" ht="21" customHeight="1">
      <c r="A1" s="38" t="s">
        <v>31</v>
      </c>
    </row>
    <row r="2" spans="1:252" ht="33.75" customHeight="1">
      <c r="A2" s="163" t="s">
        <v>32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/>
    </row>
    <row r="3" spans="1:252" ht="21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65" t="s">
        <v>2</v>
      </c>
      <c r="T3" s="165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/>
    </row>
    <row r="4" spans="1:251" s="9" customFormat="1" ht="15.75" customHeight="1">
      <c r="A4" s="166" t="s">
        <v>33</v>
      </c>
      <c r="B4" s="53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7"/>
      <c r="T4" s="58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s="9" customFormat="1" ht="14.25" customHeight="1">
      <c r="A5" s="166"/>
      <c r="B5" s="166" t="s">
        <v>20</v>
      </c>
      <c r="C5" s="166" t="s">
        <v>34</v>
      </c>
      <c r="D5" s="53" t="s">
        <v>35</v>
      </c>
      <c r="E5" s="53"/>
      <c r="F5" s="53"/>
      <c r="G5" s="53"/>
      <c r="H5" s="53"/>
      <c r="I5" s="166" t="s">
        <v>36</v>
      </c>
      <c r="J5" s="166" t="s">
        <v>37</v>
      </c>
      <c r="K5" s="166"/>
      <c r="L5" s="166"/>
      <c r="M5" s="166"/>
      <c r="N5" s="166"/>
      <c r="O5" s="166"/>
      <c r="P5" s="166" t="s">
        <v>38</v>
      </c>
      <c r="Q5" s="166" t="s">
        <v>39</v>
      </c>
      <c r="R5" s="167" t="s">
        <v>40</v>
      </c>
      <c r="S5" s="167" t="s">
        <v>41</v>
      </c>
      <c r="T5" s="166" t="s">
        <v>42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s="9" customFormat="1" ht="14.25" customHeight="1">
      <c r="A6" s="166"/>
      <c r="B6" s="166"/>
      <c r="C6" s="166"/>
      <c r="D6" s="166" t="s">
        <v>24</v>
      </c>
      <c r="E6" s="166" t="s">
        <v>43</v>
      </c>
      <c r="F6" s="166" t="s">
        <v>44</v>
      </c>
      <c r="G6" s="166" t="s">
        <v>45</v>
      </c>
      <c r="H6" s="166" t="s">
        <v>46</v>
      </c>
      <c r="I6" s="166"/>
      <c r="J6" s="166" t="s">
        <v>24</v>
      </c>
      <c r="K6" s="166" t="s">
        <v>47</v>
      </c>
      <c r="L6" s="166" t="s">
        <v>48</v>
      </c>
      <c r="M6" s="166" t="s">
        <v>49</v>
      </c>
      <c r="N6" s="166" t="s">
        <v>50</v>
      </c>
      <c r="O6" s="166" t="s">
        <v>51</v>
      </c>
      <c r="P6" s="166"/>
      <c r="Q6" s="166"/>
      <c r="R6" s="167"/>
      <c r="S6" s="167"/>
      <c r="T6" s="166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s="9" customFormat="1" ht="30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7"/>
      <c r="T7" s="166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</row>
    <row r="8" spans="1:251" s="9" customFormat="1" ht="16.5" customHeight="1">
      <c r="A8" s="15" t="s">
        <v>52</v>
      </c>
      <c r="B8" s="54">
        <v>1</v>
      </c>
      <c r="C8" s="54">
        <v>2</v>
      </c>
      <c r="D8" s="55">
        <v>3</v>
      </c>
      <c r="E8" s="55">
        <v>4</v>
      </c>
      <c r="F8" s="54">
        <v>5</v>
      </c>
      <c r="G8" s="54">
        <v>6</v>
      </c>
      <c r="H8" s="54">
        <v>7</v>
      </c>
      <c r="I8" s="55">
        <v>8</v>
      </c>
      <c r="J8" s="55">
        <v>9</v>
      </c>
      <c r="K8" s="54">
        <v>10</v>
      </c>
      <c r="L8" s="55">
        <v>11</v>
      </c>
      <c r="M8" s="55">
        <v>12</v>
      </c>
      <c r="N8" s="55">
        <v>13</v>
      </c>
      <c r="O8" s="55">
        <v>14</v>
      </c>
      <c r="P8" s="55">
        <v>15</v>
      </c>
      <c r="Q8" s="55">
        <v>16</v>
      </c>
      <c r="R8" s="55">
        <v>17</v>
      </c>
      <c r="S8" s="59">
        <v>18</v>
      </c>
      <c r="T8" s="59">
        <v>20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0" s="8" customFormat="1" ht="24.75" customHeight="1">
      <c r="A9" s="18" t="s">
        <v>20</v>
      </c>
      <c r="B9" s="116">
        <v>4603.8824</v>
      </c>
      <c r="C9" s="117">
        <v>1803.888</v>
      </c>
      <c r="D9" s="117">
        <v>1696.8</v>
      </c>
      <c r="E9" s="117"/>
      <c r="F9" s="117">
        <v>2.34</v>
      </c>
      <c r="G9" s="117">
        <v>1343.52</v>
      </c>
      <c r="H9" s="117">
        <v>350.94</v>
      </c>
      <c r="I9" s="117">
        <v>122.22</v>
      </c>
      <c r="J9" s="117">
        <v>245.4144</v>
      </c>
      <c r="K9" s="117">
        <v>80.7584</v>
      </c>
      <c r="L9" s="117">
        <v>152.77</v>
      </c>
      <c r="M9" s="117">
        <v>3.525</v>
      </c>
      <c r="N9" s="117">
        <v>9.545</v>
      </c>
      <c r="O9" s="117">
        <v>11.46</v>
      </c>
      <c r="P9" s="117"/>
      <c r="Q9" s="117"/>
      <c r="R9" s="117">
        <v>327.92</v>
      </c>
      <c r="S9" s="19"/>
      <c r="T9" s="117">
        <v>407.64</v>
      </c>
    </row>
    <row r="10" spans="1:21" s="9" customFormat="1" ht="24.75" customHeight="1">
      <c r="A10" s="18" t="s">
        <v>53</v>
      </c>
      <c r="B10" s="116">
        <v>4603.8824</v>
      </c>
      <c r="C10" s="117">
        <v>1803.888</v>
      </c>
      <c r="D10" s="117">
        <v>1696.8</v>
      </c>
      <c r="E10" s="117"/>
      <c r="F10" s="117">
        <v>2.34</v>
      </c>
      <c r="G10" s="117">
        <v>1343.52</v>
      </c>
      <c r="H10" s="117">
        <v>350.94</v>
      </c>
      <c r="I10" s="117">
        <v>122.22</v>
      </c>
      <c r="J10" s="117">
        <v>245.4144</v>
      </c>
      <c r="K10" s="117">
        <v>80.7584</v>
      </c>
      <c r="L10" s="117">
        <v>152.77</v>
      </c>
      <c r="M10" s="117">
        <v>3.525</v>
      </c>
      <c r="N10" s="117">
        <v>9.545</v>
      </c>
      <c r="O10" s="117">
        <v>11.46</v>
      </c>
      <c r="P10" s="117"/>
      <c r="Q10" s="117"/>
      <c r="R10" s="117">
        <v>327.92</v>
      </c>
      <c r="S10" s="19"/>
      <c r="T10" s="117">
        <v>407.64</v>
      </c>
      <c r="U10" s="32"/>
    </row>
    <row r="11" spans="1:251" s="9" customFormat="1" ht="24.75" customHeight="1">
      <c r="A11" s="18" t="s">
        <v>54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</row>
    <row r="12" spans="1:251" s="9" customFormat="1" ht="24.75" customHeight="1">
      <c r="A12" s="18" t="s">
        <v>55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:251" s="9" customFormat="1" ht="24.75" customHeight="1">
      <c r="A13" s="18" t="s">
        <v>56</v>
      </c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</row>
    <row r="14" spans="1:251" s="9" customFormat="1" ht="24.75" customHeight="1">
      <c r="A14" s="18" t="s">
        <v>57</v>
      </c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</row>
    <row r="15" spans="1:251" s="9" customFormat="1" ht="24.75" customHeight="1">
      <c r="A15" s="20" t="s">
        <v>58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</row>
  </sheetData>
  <sheetProtection/>
  <mergeCells count="23">
    <mergeCell ref="T5:T7"/>
    <mergeCell ref="P5:P7"/>
    <mergeCell ref="Q5:Q7"/>
    <mergeCell ref="R5:R7"/>
    <mergeCell ref="S5:S7"/>
    <mergeCell ref="L6:L7"/>
    <mergeCell ref="M6:M7"/>
    <mergeCell ref="N6:N7"/>
    <mergeCell ref="O6:O7"/>
    <mergeCell ref="H6:H7"/>
    <mergeCell ref="I5:I7"/>
    <mergeCell ref="J6:J7"/>
    <mergeCell ref="K6:K7"/>
    <mergeCell ref="A2:T2"/>
    <mergeCell ref="S3:T3"/>
    <mergeCell ref="J5:O5"/>
    <mergeCell ref="A4:A7"/>
    <mergeCell ref="B5:B7"/>
    <mergeCell ref="C5:C7"/>
    <mergeCell ref="D6:D7"/>
    <mergeCell ref="E6:E7"/>
    <mergeCell ref="F6:F7"/>
    <mergeCell ref="G6:G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</sheetPr>
  <dimension ref="A1:IN14"/>
  <sheetViews>
    <sheetView zoomScaleSheetLayoutView="100" workbookViewId="0" topLeftCell="B1">
      <selection activeCell="J9" sqref="J9"/>
    </sheetView>
  </sheetViews>
  <sheetFormatPr defaultColWidth="9.33203125" defaultRowHeight="11.25"/>
  <cols>
    <col min="1" max="1" width="22.16015625" style="10" customWidth="1"/>
    <col min="2" max="2" width="13.66015625" style="0" customWidth="1"/>
    <col min="3" max="3" width="8.5" style="0" customWidth="1"/>
    <col min="4" max="4" width="9.16015625" style="0" customWidth="1"/>
    <col min="5" max="5" width="8.83203125" style="0" customWidth="1"/>
    <col min="6" max="7" width="7" style="0" customWidth="1"/>
    <col min="8" max="8" width="10" style="0" customWidth="1"/>
    <col min="9" max="9" width="10.66015625" style="0" customWidth="1"/>
    <col min="10" max="10" width="9.5" style="0" customWidth="1"/>
    <col min="11" max="11" width="11" style="0" customWidth="1"/>
    <col min="14" max="15" width="9.16015625" style="0" customWidth="1"/>
    <col min="16" max="16" width="12.66015625" style="0" customWidth="1"/>
    <col min="17" max="17" width="11.16015625" style="0" customWidth="1"/>
    <col min="18" max="18" width="10.5" style="0" customWidth="1"/>
    <col min="19" max="19" width="9.83203125" style="0" customWidth="1"/>
    <col min="21" max="21" width="10.5" style="0" customWidth="1"/>
    <col min="22" max="23" width="10.83203125" style="0" customWidth="1"/>
  </cols>
  <sheetData>
    <row r="1" ht="19.5" customHeight="1">
      <c r="A1" s="11" t="s">
        <v>59</v>
      </c>
    </row>
    <row r="2" spans="1:248" ht="22.5" customHeight="1">
      <c r="A2" s="168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</row>
    <row r="3" spans="1:248" s="9" customFormat="1" ht="22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170" t="s">
        <v>2</v>
      </c>
      <c r="Y3" s="170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</row>
    <row r="4" spans="1:248" s="9" customFormat="1" ht="15.75" customHeight="1">
      <c r="A4" s="167" t="s">
        <v>33</v>
      </c>
      <c r="B4" s="171" t="s">
        <v>26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</row>
    <row r="5" spans="1:25" s="37" customFormat="1" ht="12" customHeight="1">
      <c r="A5" s="166"/>
      <c r="B5" s="173" t="s">
        <v>20</v>
      </c>
      <c r="C5" s="173" t="s">
        <v>61</v>
      </c>
      <c r="D5" s="173" t="s">
        <v>62</v>
      </c>
      <c r="E5" s="173" t="s">
        <v>63</v>
      </c>
      <c r="F5" s="173" t="s">
        <v>64</v>
      </c>
      <c r="G5" s="173" t="s">
        <v>65</v>
      </c>
      <c r="H5" s="173" t="s">
        <v>66</v>
      </c>
      <c r="I5" s="173" t="s">
        <v>67</v>
      </c>
      <c r="J5" s="173" t="s">
        <v>68</v>
      </c>
      <c r="K5" s="173" t="s">
        <v>69</v>
      </c>
      <c r="L5" s="173" t="s">
        <v>70</v>
      </c>
      <c r="M5" s="173" t="s">
        <v>71</v>
      </c>
      <c r="N5" s="173" t="s">
        <v>72</v>
      </c>
      <c r="O5" s="174" t="s">
        <v>73</v>
      </c>
      <c r="P5" s="174" t="s">
        <v>74</v>
      </c>
      <c r="Q5" s="172" t="s">
        <v>75</v>
      </c>
      <c r="R5" s="172"/>
      <c r="S5" s="172"/>
      <c r="T5" s="172"/>
      <c r="U5" s="172"/>
      <c r="V5" s="172"/>
      <c r="W5" s="175" t="s">
        <v>76</v>
      </c>
      <c r="X5" s="174" t="s">
        <v>77</v>
      </c>
      <c r="Y5" s="173" t="s">
        <v>78</v>
      </c>
    </row>
    <row r="6" spans="1:25" s="37" customFormat="1" ht="30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41" t="s">
        <v>24</v>
      </c>
      <c r="R6" s="41" t="s">
        <v>79</v>
      </c>
      <c r="S6" s="41" t="s">
        <v>80</v>
      </c>
      <c r="T6" s="41" t="s">
        <v>81</v>
      </c>
      <c r="U6" s="41" t="s">
        <v>82</v>
      </c>
      <c r="V6" s="43" t="s">
        <v>83</v>
      </c>
      <c r="W6" s="167"/>
      <c r="X6" s="167"/>
      <c r="Y6" s="166"/>
    </row>
    <row r="7" spans="1:25" s="38" customFormat="1" ht="15" customHeight="1">
      <c r="A7" s="15" t="s">
        <v>52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20</v>
      </c>
      <c r="T7" s="15">
        <v>21</v>
      </c>
      <c r="U7" s="44">
        <v>22</v>
      </c>
      <c r="V7" s="15">
        <v>23</v>
      </c>
      <c r="W7" s="45">
        <v>25</v>
      </c>
      <c r="X7" s="45">
        <v>26</v>
      </c>
      <c r="Y7" s="45">
        <v>27</v>
      </c>
    </row>
    <row r="8" spans="1:248" s="23" customFormat="1" ht="24.75" customHeight="1">
      <c r="A8" s="42" t="s">
        <v>20</v>
      </c>
      <c r="B8" s="118">
        <v>637.8714000000001</v>
      </c>
      <c r="C8" s="118">
        <v>81.27</v>
      </c>
      <c r="D8" s="118">
        <v>3.92</v>
      </c>
      <c r="E8" s="118">
        <v>3.92</v>
      </c>
      <c r="F8" s="118">
        <v>0</v>
      </c>
      <c r="G8" s="118">
        <v>0</v>
      </c>
      <c r="H8" s="118">
        <v>41.775</v>
      </c>
      <c r="I8" s="118">
        <v>0</v>
      </c>
      <c r="J8" s="118">
        <v>71.3</v>
      </c>
      <c r="K8" s="118">
        <v>22.86</v>
      </c>
      <c r="L8" s="118">
        <v>0</v>
      </c>
      <c r="M8" s="118">
        <v>137.8</v>
      </c>
      <c r="N8" s="118">
        <v>0</v>
      </c>
      <c r="O8" s="118">
        <v>1.65</v>
      </c>
      <c r="P8" s="118">
        <v>120</v>
      </c>
      <c r="Q8" s="118">
        <v>120.3</v>
      </c>
      <c r="R8" s="118">
        <v>0</v>
      </c>
      <c r="S8" s="119">
        <v>35.1</v>
      </c>
      <c r="T8" s="119">
        <v>0</v>
      </c>
      <c r="U8" s="119">
        <v>0</v>
      </c>
      <c r="V8" s="119">
        <v>85.2</v>
      </c>
      <c r="W8" s="119">
        <v>33.08</v>
      </c>
      <c r="X8" s="119"/>
      <c r="Y8" s="119"/>
      <c r="Z8" s="120"/>
      <c r="AA8" s="120"/>
      <c r="AB8" s="120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</row>
    <row r="9" spans="1:28" s="9" customFormat="1" ht="24.75" customHeight="1">
      <c r="A9" s="18" t="s">
        <v>53</v>
      </c>
      <c r="B9" s="116">
        <v>637.8714000000001</v>
      </c>
      <c r="C9" s="117">
        <v>81.27</v>
      </c>
      <c r="D9" s="117">
        <v>3.92</v>
      </c>
      <c r="E9" s="117">
        <v>3.92</v>
      </c>
      <c r="F9" s="117">
        <v>0</v>
      </c>
      <c r="G9" s="117">
        <v>0</v>
      </c>
      <c r="H9" s="117">
        <v>41.775</v>
      </c>
      <c r="I9" s="117">
        <v>0</v>
      </c>
      <c r="J9" s="117">
        <v>71.3</v>
      </c>
      <c r="K9" s="117">
        <v>22.86</v>
      </c>
      <c r="L9" s="117">
        <v>0</v>
      </c>
      <c r="M9" s="117">
        <v>137.8</v>
      </c>
      <c r="N9" s="117">
        <v>0</v>
      </c>
      <c r="O9" s="117">
        <v>1.65</v>
      </c>
      <c r="P9" s="117">
        <v>120</v>
      </c>
      <c r="Q9" s="117">
        <f>SUM(R9:V9)</f>
        <v>120.30000000000001</v>
      </c>
      <c r="R9" s="117">
        <v>0</v>
      </c>
      <c r="S9" s="117">
        <v>35.1</v>
      </c>
      <c r="T9" s="121">
        <v>0</v>
      </c>
      <c r="U9" s="121">
        <v>0</v>
      </c>
      <c r="V9" s="121">
        <v>85.2</v>
      </c>
      <c r="W9" s="121">
        <v>33.08</v>
      </c>
      <c r="X9" s="121"/>
      <c r="Y9" s="121"/>
      <c r="Z9" s="122"/>
      <c r="AA9" s="122"/>
      <c r="AB9" s="122"/>
    </row>
    <row r="10" spans="1:248" s="9" customFormat="1" ht="24.75" customHeight="1">
      <c r="A10" s="18" t="s">
        <v>54</v>
      </c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6"/>
      <c r="U10" s="46"/>
      <c r="V10" s="46"/>
      <c r="W10" s="46"/>
      <c r="X10" s="46"/>
      <c r="Y10" s="46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</row>
    <row r="11" spans="1:248" s="9" customFormat="1" ht="24.75" customHeight="1">
      <c r="A11" s="18" t="s">
        <v>55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6"/>
      <c r="U11" s="46"/>
      <c r="V11" s="46"/>
      <c r="W11" s="46"/>
      <c r="X11" s="46"/>
      <c r="Y11" s="46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</row>
    <row r="12" spans="1:248" s="9" customFormat="1" ht="24.75" customHeight="1">
      <c r="A12" s="18" t="s">
        <v>56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6"/>
      <c r="U12" s="46"/>
      <c r="V12" s="46"/>
      <c r="W12" s="46"/>
      <c r="X12" s="46"/>
      <c r="Y12" s="46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</row>
    <row r="13" spans="1:248" s="9" customFormat="1" ht="30.75" customHeight="1">
      <c r="A13" s="18" t="s">
        <v>57</v>
      </c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6"/>
      <c r="U13" s="46"/>
      <c r="V13" s="46"/>
      <c r="W13" s="46"/>
      <c r="X13" s="46"/>
      <c r="Y13" s="46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</row>
    <row r="14" spans="1:248" s="9" customFormat="1" ht="24.75" customHeight="1">
      <c r="A14" s="18" t="s">
        <v>58</v>
      </c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6"/>
      <c r="U14" s="46"/>
      <c r="V14" s="46"/>
      <c r="W14" s="46"/>
      <c r="X14" s="46"/>
      <c r="Y14" s="46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</row>
  </sheetData>
  <sheetProtection/>
  <mergeCells count="23">
    <mergeCell ref="Y5:Y6"/>
    <mergeCell ref="O5:O6"/>
    <mergeCell ref="P5:P6"/>
    <mergeCell ref="W5:W6"/>
    <mergeCell ref="X5:X6"/>
    <mergeCell ref="K5:K6"/>
    <mergeCell ref="L5:L6"/>
    <mergeCell ref="M5:M6"/>
    <mergeCell ref="N5:N6"/>
    <mergeCell ref="G5:G6"/>
    <mergeCell ref="H5:H6"/>
    <mergeCell ref="I5:I6"/>
    <mergeCell ref="J5:J6"/>
    <mergeCell ref="A2:Y2"/>
    <mergeCell ref="X3:Y3"/>
    <mergeCell ref="B4:Y4"/>
    <mergeCell ref="Q5:V5"/>
    <mergeCell ref="A4:A6"/>
    <mergeCell ref="B5:B6"/>
    <mergeCell ref="C5:C6"/>
    <mergeCell ref="D5:D6"/>
    <mergeCell ref="E5:E6"/>
    <mergeCell ref="F5:F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64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IG14"/>
  <sheetViews>
    <sheetView zoomScaleSheetLayoutView="100" workbookViewId="0" topLeftCell="A1">
      <selection activeCell="A9" sqref="A9:IV9"/>
    </sheetView>
  </sheetViews>
  <sheetFormatPr defaultColWidth="9.33203125" defaultRowHeight="11.25"/>
  <cols>
    <col min="1" max="1" width="21.66015625" style="10" customWidth="1"/>
    <col min="2" max="2" width="11.5" style="0" customWidth="1"/>
    <col min="3" max="3" width="8.83203125" style="0" customWidth="1"/>
    <col min="4" max="4" width="9.16015625" style="0" customWidth="1"/>
    <col min="5" max="5" width="10.5" style="0" customWidth="1"/>
    <col min="6" max="6" width="11.5" style="0" customWidth="1"/>
    <col min="7" max="7" width="9" style="0" customWidth="1"/>
    <col min="8" max="8" width="10.16015625" style="0" customWidth="1"/>
    <col min="9" max="9" width="9.83203125" style="0" customWidth="1"/>
    <col min="10" max="10" width="9.5" style="0" customWidth="1"/>
    <col min="12" max="12" width="9.16015625" style="0" customWidth="1"/>
    <col min="13" max="13" width="10.83203125" style="0" customWidth="1"/>
    <col min="15" max="15" width="9.16015625" style="0" customWidth="1"/>
    <col min="16" max="16" width="8.83203125" style="0" customWidth="1"/>
  </cols>
  <sheetData>
    <row r="1" ht="18.75" customHeight="1">
      <c r="A1" s="11" t="s">
        <v>84</v>
      </c>
    </row>
    <row r="2" spans="1:239" s="7" customFormat="1" ht="22.5" customHeight="1">
      <c r="A2" s="163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</row>
    <row r="3" spans="1:16" s="8" customFormat="1" ht="18" customHeight="1">
      <c r="A3" s="12"/>
      <c r="B3" s="13"/>
      <c r="C3" s="13"/>
      <c r="D3" s="13"/>
      <c r="E3" s="13"/>
      <c r="F3" s="13"/>
      <c r="G3" s="13"/>
      <c r="H3" s="13"/>
      <c r="I3" s="13"/>
      <c r="P3" s="26" t="s">
        <v>2</v>
      </c>
    </row>
    <row r="4" spans="1:239" s="9" customFormat="1" ht="17.25" customHeight="1">
      <c r="A4" s="166" t="s">
        <v>33</v>
      </c>
      <c r="B4" s="166" t="s">
        <v>20</v>
      </c>
      <c r="C4" s="166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</row>
    <row r="5" spans="1:239" s="9" customFormat="1" ht="17.25" customHeight="1">
      <c r="A5" s="166"/>
      <c r="B5" s="166"/>
      <c r="C5" s="166" t="s">
        <v>86</v>
      </c>
      <c r="D5" s="166" t="s">
        <v>87</v>
      </c>
      <c r="E5" s="166" t="s">
        <v>88</v>
      </c>
      <c r="F5" s="166" t="s">
        <v>89</v>
      </c>
      <c r="G5" s="166" t="s">
        <v>90</v>
      </c>
      <c r="H5" s="166" t="s">
        <v>91</v>
      </c>
      <c r="I5" s="166" t="s">
        <v>92</v>
      </c>
      <c r="J5" s="166" t="s">
        <v>93</v>
      </c>
      <c r="K5" s="166" t="s">
        <v>94</v>
      </c>
      <c r="L5" s="166" t="s">
        <v>95</v>
      </c>
      <c r="M5" s="166" t="s">
        <v>96</v>
      </c>
      <c r="N5" s="166" t="s">
        <v>97</v>
      </c>
      <c r="O5" s="166" t="s">
        <v>98</v>
      </c>
      <c r="P5" s="171" t="s">
        <v>75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</row>
    <row r="6" spans="1:239" s="9" customFormat="1" ht="25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7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</row>
    <row r="7" spans="1:239" s="9" customFormat="1" ht="15.75" customHeight="1">
      <c r="A7" s="14" t="s">
        <v>52</v>
      </c>
      <c r="B7" s="14">
        <v>1</v>
      </c>
      <c r="C7" s="15">
        <v>2</v>
      </c>
      <c r="D7" s="15">
        <v>3</v>
      </c>
      <c r="E7" s="14">
        <v>4</v>
      </c>
      <c r="F7" s="14">
        <v>5</v>
      </c>
      <c r="G7" s="14">
        <v>6</v>
      </c>
      <c r="H7" s="14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</row>
    <row r="8" spans="1:239" s="9" customFormat="1" ht="24.75" customHeight="1">
      <c r="A8" s="16" t="s">
        <v>20</v>
      </c>
      <c r="B8" s="116">
        <v>792.0130999999999</v>
      </c>
      <c r="C8" s="116"/>
      <c r="D8" s="116">
        <v>327.738</v>
      </c>
      <c r="E8" s="116"/>
      <c r="F8" s="116"/>
      <c r="G8" s="116"/>
      <c r="H8" s="116">
        <v>9.36</v>
      </c>
      <c r="I8" s="116"/>
      <c r="J8" s="116">
        <v>11.5</v>
      </c>
      <c r="K8" s="116"/>
      <c r="L8" s="116"/>
      <c r="M8" s="116">
        <v>443.41510000000005</v>
      </c>
      <c r="N8" s="116"/>
      <c r="O8" s="116"/>
      <c r="P8" s="11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</row>
    <row r="9" spans="1:16" s="9" customFormat="1" ht="24.75" customHeight="1">
      <c r="A9" s="18" t="s">
        <v>53</v>
      </c>
      <c r="B9" s="116">
        <v>792.0130999999999</v>
      </c>
      <c r="C9" s="117"/>
      <c r="D9" s="117">
        <v>327.738</v>
      </c>
      <c r="E9" s="117"/>
      <c r="F9" s="117"/>
      <c r="G9" s="117"/>
      <c r="H9" s="117">
        <v>9.36</v>
      </c>
      <c r="I9" s="117"/>
      <c r="J9" s="117">
        <v>11.5</v>
      </c>
      <c r="K9" s="117"/>
      <c r="L9" s="117"/>
      <c r="M9" s="117">
        <v>443.41510000000005</v>
      </c>
      <c r="N9" s="117"/>
      <c r="O9" s="117"/>
      <c r="P9" s="117"/>
    </row>
    <row r="10" spans="1:241" s="9" customFormat="1" ht="24.75" customHeight="1">
      <c r="A10" s="18" t="s">
        <v>54</v>
      </c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</row>
    <row r="11" spans="1:241" s="9" customFormat="1" ht="24.75" customHeight="1">
      <c r="A11" s="18" t="s">
        <v>55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</row>
    <row r="12" spans="1:241" s="9" customFormat="1" ht="24.75" customHeight="1">
      <c r="A12" s="18" t="s">
        <v>56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</row>
    <row r="13" spans="1:241" s="9" customFormat="1" ht="28.5" customHeight="1">
      <c r="A13" s="18" t="s">
        <v>57</v>
      </c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</row>
    <row r="14" spans="1:241" s="9" customFormat="1" ht="24.75" customHeight="1">
      <c r="A14" s="18" t="s">
        <v>58</v>
      </c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</row>
  </sheetData>
  <sheetProtection/>
  <mergeCells count="18">
    <mergeCell ref="M5:M6"/>
    <mergeCell ref="N5:N6"/>
    <mergeCell ref="O5:O6"/>
    <mergeCell ref="P5:P6"/>
    <mergeCell ref="I5:I6"/>
    <mergeCell ref="J5:J6"/>
    <mergeCell ref="K5:K6"/>
    <mergeCell ref="L5:L6"/>
    <mergeCell ref="A2:P2"/>
    <mergeCell ref="C4:P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99"/>
  </sheetPr>
  <dimension ref="A1:F7"/>
  <sheetViews>
    <sheetView zoomScaleSheetLayoutView="100" workbookViewId="0" topLeftCell="A1">
      <selection activeCell="F17" sqref="F17"/>
    </sheetView>
  </sheetViews>
  <sheetFormatPr defaultColWidth="12" defaultRowHeight="11.25"/>
  <cols>
    <col min="1" max="1" width="19" style="2" customWidth="1"/>
    <col min="2" max="2" width="27.5" style="2" customWidth="1"/>
    <col min="3" max="6" width="20.83203125" style="2" customWidth="1"/>
  </cols>
  <sheetData>
    <row r="1" spans="1:6" ht="14.25">
      <c r="A1" s="3" t="s">
        <v>99</v>
      </c>
      <c r="B1" s="4"/>
      <c r="C1" s="4"/>
      <c r="D1" s="4"/>
      <c r="E1" s="4"/>
      <c r="F1" s="4"/>
    </row>
    <row r="2" spans="1:6" ht="25.5">
      <c r="A2" s="176" t="s">
        <v>100</v>
      </c>
      <c r="B2" s="176"/>
      <c r="C2" s="176"/>
      <c r="D2" s="176"/>
      <c r="E2" s="176"/>
      <c r="F2" s="176"/>
    </row>
    <row r="3" spans="1:6" ht="30" customHeight="1">
      <c r="A3" s="1" t="s">
        <v>158</v>
      </c>
      <c r="B3" s="4"/>
      <c r="C3" s="4"/>
      <c r="D3" s="4"/>
      <c r="E3" s="4"/>
      <c r="F3" s="5" t="s">
        <v>101</v>
      </c>
    </row>
    <row r="4" spans="1:6" s="1" customFormat="1" ht="30" customHeight="1">
      <c r="A4" s="177" t="s">
        <v>102</v>
      </c>
      <c r="B4" s="177"/>
      <c r="C4" s="177"/>
      <c r="D4" s="177"/>
      <c r="E4" s="177"/>
      <c r="F4" s="177"/>
    </row>
    <row r="5" spans="1:6" s="1" customFormat="1" ht="27.75" customHeight="1">
      <c r="A5" s="178" t="s">
        <v>20</v>
      </c>
      <c r="B5" s="178" t="s">
        <v>103</v>
      </c>
      <c r="C5" s="178" t="s">
        <v>104</v>
      </c>
      <c r="D5" s="178"/>
      <c r="E5" s="178"/>
      <c r="F5" s="178" t="s">
        <v>105</v>
      </c>
    </row>
    <row r="6" spans="1:6" s="1" customFormat="1" ht="34.5" customHeight="1">
      <c r="A6" s="178"/>
      <c r="B6" s="178"/>
      <c r="C6" s="6" t="s">
        <v>24</v>
      </c>
      <c r="D6" s="6" t="s">
        <v>74</v>
      </c>
      <c r="E6" s="6" t="s">
        <v>77</v>
      </c>
      <c r="F6" s="178"/>
    </row>
    <row r="7" spans="1:6" ht="60" customHeight="1">
      <c r="A7" s="124">
        <f>B7+C7+F7</f>
        <v>13.9</v>
      </c>
      <c r="B7" s="125">
        <v>0</v>
      </c>
      <c r="C7" s="124">
        <f>SUM(D7:E7)</f>
        <v>12</v>
      </c>
      <c r="D7" s="124">
        <v>12</v>
      </c>
      <c r="E7" s="125">
        <v>0</v>
      </c>
      <c r="F7" s="124">
        <v>1.9</v>
      </c>
    </row>
  </sheetData>
  <sheetProtection/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林奎兑</dc:creator>
  <cp:keywords/>
  <dc:description/>
  <cp:lastModifiedBy>微软用户</cp:lastModifiedBy>
  <cp:lastPrinted>2016-04-01T03:02:10Z</cp:lastPrinted>
  <dcterms:created xsi:type="dcterms:W3CDTF">2015-02-02T07:59:38Z</dcterms:created>
  <dcterms:modified xsi:type="dcterms:W3CDTF">2016-04-06T03:34:03Z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