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镇" sheetId="1" r:id="rId1"/>
  </sheets>
  <definedNames>
    <definedName name="_xlnm.Print_Titles" localSheetId="0">'镇'!$2:$5</definedName>
  </definedNames>
  <calcPr fullCalcOnLoad="1"/>
</workbook>
</file>

<file path=xl/sharedStrings.xml><?xml version="1.0" encoding="utf-8"?>
<sst xmlns="http://schemas.openxmlformats.org/spreadsheetml/2006/main" count="104" uniqueCount="74">
  <si>
    <t>附件：</t>
  </si>
  <si>
    <t>灵山镇2023年度财政衔接扶贫资金项目计划完成情况表</t>
  </si>
  <si>
    <t>序号</t>
  </si>
  <si>
    <t>项目名称</t>
  </si>
  <si>
    <t>实施地点</t>
  </si>
  <si>
    <t>建设任务</t>
  </si>
  <si>
    <t>资金规模
（万元）</t>
  </si>
  <si>
    <t>实施单位</t>
  </si>
  <si>
    <t>受益对象</t>
  </si>
  <si>
    <t>绩效目标</t>
  </si>
  <si>
    <t>联农带农富农情况</t>
  </si>
  <si>
    <t>资金使用情况（万元）</t>
  </si>
  <si>
    <t>完成比例</t>
  </si>
  <si>
    <t>备注</t>
  </si>
  <si>
    <t>合计</t>
  </si>
  <si>
    <t>一</t>
  </si>
  <si>
    <t>产业发展</t>
  </si>
  <si>
    <t>灵山镇爱群村2023年村集体经济项目</t>
  </si>
  <si>
    <t>灵山镇爱群村</t>
  </si>
  <si>
    <t>用于爱群村发展村集体经济</t>
  </si>
  <si>
    <t>灵山镇</t>
  </si>
  <si>
    <t>693户2558人</t>
  </si>
  <si>
    <t>发展村集体经济</t>
  </si>
  <si>
    <t>收益分红、
技术培训、
就业务工</t>
  </si>
  <si>
    <t>灵山镇仲恺、大昌、福玉、晋文村委会建设休闲驿站项目</t>
  </si>
  <si>
    <t>灵山镇仲恺村</t>
  </si>
  <si>
    <t>拟建一栋3层休闲驿站</t>
  </si>
  <si>
    <t>3195户12624人</t>
  </si>
  <si>
    <t>带动村集体经济发展</t>
  </si>
  <si>
    <t>该项目正在施工中</t>
  </si>
  <si>
    <t>二</t>
  </si>
  <si>
    <t>村基础设施</t>
  </si>
  <si>
    <t>2022年灵山镇大昌村委会群尚村道路硬化工程(二期）</t>
  </si>
  <si>
    <t>灵山镇大昌村</t>
  </si>
  <si>
    <t>灵山镇大昌村委会村群尚村硬化道路508.485米</t>
  </si>
  <si>
    <t>大昌村110户600人</t>
  </si>
  <si>
    <t>完善农村基础设施</t>
  </si>
  <si>
    <t>其他</t>
  </si>
  <si>
    <t>该项目已于2022年建设完工，2023年支付尾款。</t>
  </si>
  <si>
    <t>2022年新管南调农田水利设施(二期）</t>
  </si>
  <si>
    <t>灵山镇新管村</t>
  </si>
  <si>
    <t>新建D40U型槽1199米</t>
  </si>
  <si>
    <t>新管村268户1200人</t>
  </si>
  <si>
    <t>2022年东营村委会道路硬化工程(二期）</t>
  </si>
  <si>
    <t>灵山镇东营村</t>
  </si>
  <si>
    <t>1、村仔村道路硬化，长130m，面积440㎡（20cm面层）。
2、罗烈村道路硬化，长135m，面积610㎡（20cm面层）。
3、罗王村道路硬化，长120m，面积420㎡（20cm面层）。</t>
  </si>
  <si>
    <t>东营村446户2030人</t>
  </si>
  <si>
    <t>补齐必要的基础设施短板</t>
  </si>
  <si>
    <t>2022年东湖村委会沙头村道路硬化工程(二期）</t>
  </si>
  <si>
    <t>灵山镇东湖村</t>
  </si>
  <si>
    <t>沙头村道路硬化113.807米</t>
  </si>
  <si>
    <t>东湖村235户920人</t>
  </si>
  <si>
    <t>2022年东营村委会上洋村管道修复工程(二期）</t>
  </si>
  <si>
    <t>修复排水沟9.7米</t>
  </si>
  <si>
    <t>东营村90户400人</t>
  </si>
  <si>
    <t>2022年灵山镇东和村修建排水沟工程(二期）</t>
  </si>
  <si>
    <t>灵山镇东和村</t>
  </si>
  <si>
    <t>修建排水沟1.096公里</t>
  </si>
  <si>
    <t>东和村321户1082人</t>
  </si>
  <si>
    <t>灵山镇大林村委会市四村和道郡下村人居环境整治项目</t>
  </si>
  <si>
    <t>灵山镇大林村</t>
  </si>
  <si>
    <t>1、市四村道路硬化104.7米；
2、道郡下村道路硬化108.9米。</t>
  </si>
  <si>
    <t>大林村118户326人</t>
  </si>
  <si>
    <t>解决辖区内村民出行安全便捷问题、改善村民人居环境</t>
  </si>
  <si>
    <t>灵山镇东和村、东湖村人居环境整治项目</t>
  </si>
  <si>
    <t>灵山镇东和村、东湖村</t>
  </si>
  <si>
    <t>1、东和村委会西村道路硬化394.23米；
2、东湖村委会沙头村道路硬化456米。</t>
  </si>
  <si>
    <t>东和村350户1080人、东湖村253户898人</t>
  </si>
  <si>
    <t>改善村民人居环境</t>
  </si>
  <si>
    <t>灵山镇大林村、林昌村人居环境整治项目</t>
  </si>
  <si>
    <t>灵山镇大林村、林昌村</t>
  </si>
  <si>
    <t>1.大林村委会道郡村道路硬化277.1米；
2、林昌村委会冯昌村道路硬化146.65米。</t>
  </si>
  <si>
    <t>大林村102户414人、林昌村93户420人</t>
  </si>
  <si>
    <t xml:space="preserve">备注：项目名称、资金规模等栏目，按照县级项目库中确定的内容填写。其中，绩效目标栏按照县级项目库中填报的绩效目标表内容，简要填写绩效目标核心指标内容。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</si>
</sst>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Cambria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vertical="center"/>
    </xf>
    <xf numFmtId="9" fontId="11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9" fontId="1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pane ySplit="6" topLeftCell="A7" activePane="bottomLeft" state="frozen"/>
      <selection pane="bottomLeft" activeCell="E9" sqref="E9"/>
    </sheetView>
  </sheetViews>
  <sheetFormatPr defaultColWidth="9.00390625" defaultRowHeight="14.25"/>
  <cols>
    <col min="1" max="1" width="8.25390625" style="0" customWidth="1"/>
    <col min="2" max="2" width="22.25390625" style="3" customWidth="1"/>
    <col min="3" max="3" width="7.625" style="0" customWidth="1"/>
    <col min="4" max="4" width="34.125" style="0" customWidth="1"/>
    <col min="5" max="5" width="12.625" style="0" customWidth="1"/>
    <col min="6" max="6" width="8.75390625" style="0" customWidth="1"/>
    <col min="7" max="7" width="12.875" style="0" customWidth="1"/>
    <col min="8" max="8" width="15.00390625" style="0" customWidth="1"/>
    <col min="9" max="9" width="9.125" style="0" customWidth="1"/>
    <col min="10" max="10" width="14.625" style="0" customWidth="1"/>
    <col min="11" max="11" width="7.00390625" style="0" customWidth="1"/>
    <col min="12" max="12" width="19.50390625" style="0" customWidth="1"/>
  </cols>
  <sheetData>
    <row r="1" spans="1:9" s="1" customFormat="1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2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9" ht="15" customHeight="1">
      <c r="A3" s="7"/>
      <c r="B3" s="8"/>
      <c r="C3" s="7"/>
      <c r="D3" s="7"/>
      <c r="E3" s="9"/>
      <c r="F3" s="9"/>
      <c r="G3" s="7"/>
      <c r="H3" s="7"/>
      <c r="I3" s="7"/>
    </row>
    <row r="4" spans="1:12" s="2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29" t="s">
        <v>11</v>
      </c>
      <c r="K4" s="30" t="s">
        <v>12</v>
      </c>
      <c r="L4" s="30" t="s">
        <v>13</v>
      </c>
    </row>
    <row r="5" spans="1:12" s="2" customFormat="1" ht="19.5" customHeight="1">
      <c r="A5" s="10"/>
      <c r="B5" s="10"/>
      <c r="C5" s="10"/>
      <c r="D5" s="10"/>
      <c r="E5" s="10"/>
      <c r="F5" s="10"/>
      <c r="G5" s="11"/>
      <c r="H5" s="11"/>
      <c r="I5" s="11"/>
      <c r="J5" s="29"/>
      <c r="K5" s="30"/>
      <c r="L5" s="30"/>
    </row>
    <row r="6" spans="1:12" s="2" customFormat="1" ht="19.5" customHeight="1">
      <c r="A6" s="12" t="s">
        <v>14</v>
      </c>
      <c r="B6" s="12"/>
      <c r="C6" s="12"/>
      <c r="D6" s="12"/>
      <c r="E6" s="13">
        <f>E7+E10</f>
        <v>613.739335</v>
      </c>
      <c r="F6" s="13"/>
      <c r="G6" s="13"/>
      <c r="H6" s="13"/>
      <c r="I6" s="13"/>
      <c r="J6" s="13">
        <f>J7+J10</f>
        <v>357.723249</v>
      </c>
      <c r="K6" s="31"/>
      <c r="L6" s="31"/>
    </row>
    <row r="7" spans="1:12" s="2" customFormat="1" ht="19.5" customHeight="1">
      <c r="A7" s="12" t="s">
        <v>15</v>
      </c>
      <c r="B7" s="14" t="s">
        <v>16</v>
      </c>
      <c r="C7" s="12"/>
      <c r="D7" s="12"/>
      <c r="E7" s="15">
        <f>SUM(E8:E9)</f>
        <v>445</v>
      </c>
      <c r="F7" s="13"/>
      <c r="G7" s="13"/>
      <c r="H7" s="13"/>
      <c r="I7" s="13"/>
      <c r="J7" s="15">
        <f>SUM(J8:J9)</f>
        <v>188.983914</v>
      </c>
      <c r="K7" s="31"/>
      <c r="L7" s="31"/>
    </row>
    <row r="8" spans="1:12" s="2" customFormat="1" ht="46.5" customHeight="1">
      <c r="A8" s="14">
        <v>1</v>
      </c>
      <c r="B8" s="16" t="s">
        <v>17</v>
      </c>
      <c r="C8" s="14" t="s">
        <v>18</v>
      </c>
      <c r="D8" s="17" t="s">
        <v>19</v>
      </c>
      <c r="E8" s="15">
        <v>45</v>
      </c>
      <c r="F8" s="14" t="s">
        <v>20</v>
      </c>
      <c r="G8" s="18" t="s">
        <v>21</v>
      </c>
      <c r="H8" s="18" t="s">
        <v>22</v>
      </c>
      <c r="I8" s="32" t="s">
        <v>23</v>
      </c>
      <c r="J8" s="33">
        <v>45</v>
      </c>
      <c r="K8" s="34">
        <f aca="true" t="shared" si="0" ref="K8:K19">J8/E8</f>
        <v>1</v>
      </c>
      <c r="L8" s="34"/>
    </row>
    <row r="9" spans="1:12" s="2" customFormat="1" ht="48" customHeight="1">
      <c r="A9" s="14">
        <v>2</v>
      </c>
      <c r="B9" s="17" t="s">
        <v>24</v>
      </c>
      <c r="C9" s="17" t="s">
        <v>25</v>
      </c>
      <c r="D9" s="19" t="s">
        <v>26</v>
      </c>
      <c r="E9" s="15">
        <v>400</v>
      </c>
      <c r="F9" s="17" t="s">
        <v>20</v>
      </c>
      <c r="G9" s="18" t="s">
        <v>27</v>
      </c>
      <c r="H9" s="18" t="s">
        <v>28</v>
      </c>
      <c r="I9" s="32" t="s">
        <v>23</v>
      </c>
      <c r="J9" s="15">
        <v>143.983914</v>
      </c>
      <c r="K9" s="34">
        <f t="shared" si="0"/>
        <v>0.359959785</v>
      </c>
      <c r="L9" s="34" t="s">
        <v>29</v>
      </c>
    </row>
    <row r="10" spans="1:12" s="2" customFormat="1" ht="19.5" customHeight="1">
      <c r="A10" s="12" t="s">
        <v>30</v>
      </c>
      <c r="B10" s="14" t="s">
        <v>31</v>
      </c>
      <c r="C10" s="12"/>
      <c r="D10" s="12"/>
      <c r="E10" s="15">
        <f>SUM(E11:E19)</f>
        <v>168.739335</v>
      </c>
      <c r="F10" s="13"/>
      <c r="G10" s="13"/>
      <c r="H10" s="13"/>
      <c r="I10" s="13"/>
      <c r="J10" s="15">
        <f>SUM(J11:J19)</f>
        <v>168.739335</v>
      </c>
      <c r="K10" s="35"/>
      <c r="L10" s="35"/>
    </row>
    <row r="11" spans="1:12" s="2" customFormat="1" ht="39" customHeight="1">
      <c r="A11" s="14">
        <v>3</v>
      </c>
      <c r="B11" s="17" t="s">
        <v>32</v>
      </c>
      <c r="C11" s="17" t="s">
        <v>33</v>
      </c>
      <c r="D11" s="17" t="s">
        <v>34</v>
      </c>
      <c r="E11" s="15">
        <v>1.411494</v>
      </c>
      <c r="F11" s="17" t="s">
        <v>20</v>
      </c>
      <c r="G11" s="18" t="s">
        <v>35</v>
      </c>
      <c r="H11" s="18" t="s">
        <v>36</v>
      </c>
      <c r="I11" s="17" t="s">
        <v>37</v>
      </c>
      <c r="J11" s="15">
        <v>1.411494</v>
      </c>
      <c r="K11" s="34">
        <f t="shared" si="0"/>
        <v>1</v>
      </c>
      <c r="L11" s="36" t="s">
        <v>38</v>
      </c>
    </row>
    <row r="12" spans="1:12" s="2" customFormat="1" ht="42" customHeight="1">
      <c r="A12" s="14">
        <v>4</v>
      </c>
      <c r="B12" s="15" t="s">
        <v>39</v>
      </c>
      <c r="C12" s="17" t="s">
        <v>40</v>
      </c>
      <c r="D12" s="17" t="s">
        <v>41</v>
      </c>
      <c r="E12" s="15">
        <v>1.630829</v>
      </c>
      <c r="F12" s="17" t="s">
        <v>20</v>
      </c>
      <c r="G12" s="18" t="s">
        <v>42</v>
      </c>
      <c r="H12" s="18" t="s">
        <v>36</v>
      </c>
      <c r="I12" s="17" t="s">
        <v>37</v>
      </c>
      <c r="J12" s="15">
        <v>1.630829</v>
      </c>
      <c r="K12" s="34">
        <f t="shared" si="0"/>
        <v>1</v>
      </c>
      <c r="L12" s="36" t="s">
        <v>38</v>
      </c>
    </row>
    <row r="13" spans="1:12" s="2" customFormat="1" ht="81" customHeight="1">
      <c r="A13" s="14">
        <v>5</v>
      </c>
      <c r="B13" s="17" t="s">
        <v>43</v>
      </c>
      <c r="C13" s="17" t="s">
        <v>44</v>
      </c>
      <c r="D13" s="17" t="s">
        <v>45</v>
      </c>
      <c r="E13" s="15">
        <v>1.038992</v>
      </c>
      <c r="F13" s="17" t="s">
        <v>20</v>
      </c>
      <c r="G13" s="18" t="s">
        <v>46</v>
      </c>
      <c r="H13" s="18" t="s">
        <v>47</v>
      </c>
      <c r="I13" s="17" t="s">
        <v>37</v>
      </c>
      <c r="J13" s="15">
        <v>1.038992</v>
      </c>
      <c r="K13" s="34">
        <f t="shared" si="0"/>
        <v>1</v>
      </c>
      <c r="L13" s="36" t="s">
        <v>38</v>
      </c>
    </row>
    <row r="14" spans="1:12" s="2" customFormat="1" ht="48" customHeight="1">
      <c r="A14" s="14">
        <v>6</v>
      </c>
      <c r="B14" s="17" t="s">
        <v>48</v>
      </c>
      <c r="C14" s="17" t="s">
        <v>49</v>
      </c>
      <c r="D14" s="17" t="s">
        <v>50</v>
      </c>
      <c r="E14" s="15">
        <v>0.526365</v>
      </c>
      <c r="F14" s="17" t="s">
        <v>20</v>
      </c>
      <c r="G14" s="18" t="s">
        <v>51</v>
      </c>
      <c r="H14" s="18" t="s">
        <v>47</v>
      </c>
      <c r="I14" s="17" t="s">
        <v>37</v>
      </c>
      <c r="J14" s="15">
        <v>0.526365</v>
      </c>
      <c r="K14" s="34">
        <f t="shared" si="0"/>
        <v>1</v>
      </c>
      <c r="L14" s="36" t="s">
        <v>38</v>
      </c>
    </row>
    <row r="15" spans="1:12" s="2" customFormat="1" ht="48" customHeight="1">
      <c r="A15" s="14">
        <v>7</v>
      </c>
      <c r="B15" s="20" t="s">
        <v>52</v>
      </c>
      <c r="C15" s="17" t="s">
        <v>44</v>
      </c>
      <c r="D15" s="17" t="s">
        <v>53</v>
      </c>
      <c r="E15" s="15">
        <v>0.321217</v>
      </c>
      <c r="F15" s="17" t="s">
        <v>20</v>
      </c>
      <c r="G15" s="18" t="s">
        <v>54</v>
      </c>
      <c r="H15" s="18" t="s">
        <v>47</v>
      </c>
      <c r="I15" s="17" t="s">
        <v>37</v>
      </c>
      <c r="J15" s="15">
        <v>0.321217</v>
      </c>
      <c r="K15" s="34">
        <f t="shared" si="0"/>
        <v>1</v>
      </c>
      <c r="L15" s="36" t="s">
        <v>38</v>
      </c>
    </row>
    <row r="16" spans="1:12" s="2" customFormat="1" ht="48" customHeight="1">
      <c r="A16" s="14">
        <v>8</v>
      </c>
      <c r="B16" s="15" t="s">
        <v>55</v>
      </c>
      <c r="C16" s="17" t="s">
        <v>56</v>
      </c>
      <c r="D16" s="17" t="s">
        <v>57</v>
      </c>
      <c r="E16" s="15">
        <v>20.621213</v>
      </c>
      <c r="F16" s="17" t="s">
        <v>20</v>
      </c>
      <c r="G16" s="18" t="s">
        <v>58</v>
      </c>
      <c r="H16" s="18" t="s">
        <v>36</v>
      </c>
      <c r="I16" s="17" t="s">
        <v>37</v>
      </c>
      <c r="J16" s="15">
        <v>20.621213</v>
      </c>
      <c r="K16" s="34">
        <f t="shared" si="0"/>
        <v>1</v>
      </c>
      <c r="L16" s="36" t="s">
        <v>38</v>
      </c>
    </row>
    <row r="17" spans="1:12" s="2" customFormat="1" ht="48" customHeight="1">
      <c r="A17" s="14">
        <v>9</v>
      </c>
      <c r="B17" s="17" t="s">
        <v>59</v>
      </c>
      <c r="C17" s="17" t="s">
        <v>60</v>
      </c>
      <c r="D17" s="21" t="s">
        <v>61</v>
      </c>
      <c r="E17" s="15">
        <v>21.365593</v>
      </c>
      <c r="F17" s="17" t="s">
        <v>20</v>
      </c>
      <c r="G17" s="18" t="s">
        <v>62</v>
      </c>
      <c r="H17" s="18" t="s">
        <v>63</v>
      </c>
      <c r="I17" s="17" t="s">
        <v>37</v>
      </c>
      <c r="J17" s="15">
        <v>21.365593</v>
      </c>
      <c r="K17" s="34">
        <f t="shared" si="0"/>
        <v>1</v>
      </c>
      <c r="L17" s="34"/>
    </row>
    <row r="18" spans="1:12" s="2" customFormat="1" ht="48" customHeight="1">
      <c r="A18" s="14">
        <v>10</v>
      </c>
      <c r="B18" s="17" t="s">
        <v>64</v>
      </c>
      <c r="C18" s="17" t="s">
        <v>65</v>
      </c>
      <c r="D18" s="17" t="s">
        <v>66</v>
      </c>
      <c r="E18" s="15">
        <v>82.811452</v>
      </c>
      <c r="F18" s="17" t="s">
        <v>20</v>
      </c>
      <c r="G18" s="18" t="s">
        <v>67</v>
      </c>
      <c r="H18" s="18" t="s">
        <v>68</v>
      </c>
      <c r="I18" s="17" t="s">
        <v>37</v>
      </c>
      <c r="J18" s="15">
        <v>82.811452</v>
      </c>
      <c r="K18" s="34">
        <f t="shared" si="0"/>
        <v>1</v>
      </c>
      <c r="L18" s="34"/>
    </row>
    <row r="19" spans="1:12" s="2" customFormat="1" ht="48" customHeight="1">
      <c r="A19" s="14">
        <v>11</v>
      </c>
      <c r="B19" s="17" t="s">
        <v>69</v>
      </c>
      <c r="C19" s="17" t="s">
        <v>70</v>
      </c>
      <c r="D19" s="17" t="s">
        <v>71</v>
      </c>
      <c r="E19" s="15">
        <v>39.01218</v>
      </c>
      <c r="F19" s="17" t="s">
        <v>20</v>
      </c>
      <c r="G19" s="18" t="s">
        <v>72</v>
      </c>
      <c r="H19" s="18" t="s">
        <v>68</v>
      </c>
      <c r="I19" s="17" t="s">
        <v>37</v>
      </c>
      <c r="J19" s="15">
        <v>39.01218</v>
      </c>
      <c r="K19" s="34">
        <f t="shared" si="0"/>
        <v>1</v>
      </c>
      <c r="L19" s="34"/>
    </row>
    <row r="20" spans="1:11" s="2" customFormat="1" ht="13.5" customHeight="1" hidden="1">
      <c r="A20" s="22"/>
      <c r="B20" s="23"/>
      <c r="C20" s="23"/>
      <c r="D20" s="23"/>
      <c r="E20" s="24"/>
      <c r="F20" s="23"/>
      <c r="G20" s="25"/>
      <c r="H20" s="25"/>
      <c r="I20" s="23"/>
      <c r="J20" s="37"/>
      <c r="K20" s="38"/>
    </row>
    <row r="21" spans="1:9" ht="45.75" customHeight="1" hidden="1">
      <c r="A21" s="26" t="s">
        <v>73</v>
      </c>
      <c r="B21" s="27"/>
      <c r="C21" s="28"/>
      <c r="D21" s="28"/>
      <c r="E21" s="28"/>
      <c r="F21" s="28"/>
      <c r="G21" s="28"/>
      <c r="H21" s="28"/>
      <c r="I21" s="28"/>
    </row>
  </sheetData>
  <sheetProtection/>
  <mergeCells count="16">
    <mergeCell ref="A2:L2"/>
    <mergeCell ref="A3:D3"/>
    <mergeCell ref="G3:I3"/>
    <mergeCell ref="A21:I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05555555555555" right="0.39305555555555555" top="0.39305555555555555" bottom="0.39305555555555555" header="0.3145833333333333" footer="0.314583333333333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4</cp:lastModifiedBy>
  <cp:lastPrinted>2020-01-13T02:39:46Z</cp:lastPrinted>
  <dcterms:created xsi:type="dcterms:W3CDTF">2016-11-05T03:30:22Z</dcterms:created>
  <dcterms:modified xsi:type="dcterms:W3CDTF">2024-01-12T01:19:41Z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A2DC1DAB337C4B58B7410801BB43309C</vt:lpwstr>
  </property>
  <property fmtid="{D5CDD505-2E9C-101B-9397-08002B2CF9AE}" pid="5" name="KSOReadingLayo">
    <vt:bool>true</vt:bool>
  </property>
</Properties>
</file>