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Sheet1" sheetId="1" r:id="rId1"/>
    <sheet name="Sheet2" sheetId="2" r:id="rId2"/>
    <sheet name="Sheet3" sheetId="3" r:id="rId3"/>
  </sheets>
  <definedNames>
    <definedName name="_xlnm.Print_Titles" localSheetId="0">'Sheet1'!$2:$5</definedName>
    <definedName name="_xlnm.Print_Area" localSheetId="0">'Sheet1'!$A$1:$L$62</definedName>
    <definedName name="_xlnm._FilterDatabase" localSheetId="0" hidden="1">'Sheet1'!$A$1:$L$62</definedName>
  </definedNames>
  <calcPr fullCalcOnLoad="1"/>
</workbook>
</file>

<file path=xl/sharedStrings.xml><?xml version="1.0" encoding="utf-8"?>
<sst xmlns="http://schemas.openxmlformats.org/spreadsheetml/2006/main" count="209" uniqueCount="135">
  <si>
    <t>附件2：</t>
  </si>
  <si>
    <t>美兰区2023年财政衔接资金调整分配表</t>
  </si>
  <si>
    <t>编制单位：美兰区乡村振兴局</t>
  </si>
  <si>
    <t>联系人：吴钟文</t>
  </si>
  <si>
    <t xml:space="preserve">                   联系电话：1897645448</t>
  </si>
  <si>
    <t>编制时间：2023年 12月 10 日</t>
  </si>
  <si>
    <t>序号</t>
  </si>
  <si>
    <t>项目名称</t>
  </si>
  <si>
    <t>实施地点</t>
  </si>
  <si>
    <t>建设任务</t>
  </si>
  <si>
    <t>实施单位</t>
  </si>
  <si>
    <t>补助标准</t>
  </si>
  <si>
    <t>资金来源（万元）</t>
  </si>
  <si>
    <t>备注</t>
  </si>
  <si>
    <t>小计</t>
  </si>
  <si>
    <t>中央</t>
  </si>
  <si>
    <t>省级</t>
  </si>
  <si>
    <t>市级</t>
  </si>
  <si>
    <t>一</t>
  </si>
  <si>
    <t>产业发展类</t>
  </si>
  <si>
    <t>2023年三江镇茄苪村发展村集体经济（农产品展销中心）</t>
  </si>
  <si>
    <t>三江镇</t>
  </si>
  <si>
    <t>利用原地税三江税务所2层办公楼（三江镇新街琼文路128号），拟建设一栋6层，建筑面积为1200平方的三江镇农产品展销中心。</t>
  </si>
  <si>
    <t>1、从大致坡镇昌福村机耕桥及人行桥基础设施和大致坡镇金堆村委会三文村人居环境挡土墙项目调整剩余资金1.623062万元；
2、从2022年茄苪村农田配套设施项目（二期）项目调整剩余资金0.903476万元；
3、从三江镇江源龙潭村道路拓宽工程项目调整剩余资金1.563722万元；
4、从三江镇江源村桥木东、茄苪村人居环境整治项目调整剩余资金3.916645万元；
5、从2022年三江镇农业生产配套设施项目（二期）项目调整剩余资金1.736108万元；
6、从灵山镇大林村、林昌村人居环境整治项目调整剩余资金0.42358万元。</t>
  </si>
  <si>
    <t>...</t>
  </si>
  <si>
    <t>二</t>
  </si>
  <si>
    <t>基础设施类</t>
  </si>
  <si>
    <t>大致坡镇金堆村、大东村、栽群村委会人居环境整治项目</t>
  </si>
  <si>
    <t>大致坡镇</t>
  </si>
  <si>
    <t>1.金堆村：①、定田文化室前铺设草砖（长20米，宽15米）；②、乌㟍片区巷道硬化长320米，宽3米。</t>
  </si>
  <si>
    <t>1、从大致坡镇永群村、崇德村、大榕村委会项目调整剩余资金2.443617万元；
2、从大致坡镇金堆村委会人居环境巷道修建硬化路项目项目调整剩余资金0.242377万元；
3、从大致坡镇昌福村机耕桥及人行桥基础设施和大致坡镇金堆村委会三文村人居环境挡土墙项目调整剩余资金1.511204万元。</t>
  </si>
  <si>
    <t>2.大东村：福良村排水沟长300米</t>
  </si>
  <si>
    <t>3.大东村：军坡村排水沟长100米</t>
  </si>
  <si>
    <t>4.大东村：福良村道路硬化长400米，宽2.5米，厚度0.18米；</t>
  </si>
  <si>
    <t>5.大东村：军坡村道路硬化长630米，宽2.5米，厚度0.18米</t>
  </si>
  <si>
    <t>6.大东村：高林石壁仔村农村道路水泥硬地400米</t>
  </si>
  <si>
    <t>7.栽群村：美浑村巷道硬化500米，宽2.8米</t>
  </si>
  <si>
    <t>8.栽群村：堆前巷道硬化400米，宽2.8米</t>
  </si>
  <si>
    <t>大致坡镇金堆村委会人居环境巷道修建硬化路项目</t>
  </si>
  <si>
    <t>乌石村多条巷道硬化合计约230米长</t>
  </si>
  <si>
    <t>从美财农〔2023〕81号文大致坡镇金堆村委会人居环境巷道修建硬化路项目项目调整剩余资金到大致坡镇金堆村、大东村、栽群村委会人居环境整治项目0.242377万元。</t>
  </si>
  <si>
    <t>大致坡镇昌福村机耕桥及人行桥基础设施项目</t>
  </si>
  <si>
    <t>昌福村委会新建3座机耕桥高2.5M，长5M，宽4、2座10cm厚人行桥</t>
  </si>
  <si>
    <t>1、从美财农〔2023〕104号文大致坡镇昌福村机耕桥及人行桥基础设施和大致坡镇金堆村委会三文村人居环境挡土墙项目调整剩余资金到大致坡镇金堆村、大东村、栽群村委会人居环境整治项目
1.511204；
2、从美财农〔2023〕104号文大致坡镇昌福村机耕桥及人行桥基础设施和大致坡镇金堆村委会三文村人居环境挡土墙项目调整剩余资金到2023年三江镇茄苪村发展村集体经济（农产品展销中心）
1.623062万元。</t>
  </si>
  <si>
    <t>大致坡镇金堆村委会三文村人居环境挡土墙项目</t>
  </si>
  <si>
    <t>金堆村委会新建三文村挡土墙高3米，长100米</t>
  </si>
  <si>
    <t>大致坡镇永群村委会人居环境根竹村挡土墙及硬化项目</t>
  </si>
  <si>
    <t>根竹村新建1.2高毛石挡土墙、35m 铺设彩砖320平方</t>
  </si>
  <si>
    <t>从美财农〔2023〕104号文大致坡镇永群村、崇德村、大榕村委会人居环境项目调整剩余资金到大致坡镇金堆村、大东村、栽群村委会人居环境整治项目2.443617万元。</t>
  </si>
  <si>
    <t>大致坡镇崇德村委会人居环境崇德村（西排）3条巷道硬化项目</t>
  </si>
  <si>
    <t>西排村小组村内3条土路硬化，总长246m，18cm厚混凝土,12cm厚碎石,宽度为3.5m</t>
  </si>
  <si>
    <t>大致坡镇大榕村委会人居环境福泽一村民小组加高挡土墙及休闲点硬化项目</t>
  </si>
  <si>
    <t>福泽一村民小组新建挡土墙1.2高毛石挡土墙50m挡土墙加高50公分、铺设彩砖210平方</t>
  </si>
  <si>
    <t>2021年昌福村巩固提升工程项目（二期）</t>
  </si>
  <si>
    <t>美篆村：硬化生产道路800米×宽3.5米×厚0.18米
北友村：新建电灌站1个和管道配套工程1公里米管1公里米电线杆
湖田村：新建电灌站1个和管道配套工程1公里米管400公里米电线杆
下良园村：一座机耕桥及60米道路硬化
南云村：新建电灌站1个和管道配套工程500米公里米管200公里米电线杆、水阀门一座；修复阀门一座
大道湖村：硬化生产道路600米×宽3.5米×厚0.18米</t>
  </si>
  <si>
    <t>从美财农〔2023〕1号文2021年昌福村巩固提升工程项目（二期）项目调整剩余资金到2023年“雨露计划”职业教育补助项目0.000059万元。</t>
  </si>
  <si>
    <t>2022年演丰居委会山尾头村乡村道路建设（二期）</t>
  </si>
  <si>
    <t>演丰镇</t>
  </si>
  <si>
    <t>在居委会山尾头村一600米长道路两侧各拓宽50厘米</t>
  </si>
  <si>
    <t>从美财农〔2023〕1号文2022年演丰镇山尾头村、苏民村、演东村基础设施（二期）项目调整剩余资金到演丰镇边海村委会林美园-土田村和演中村委会龙头中人居环境整治项目0.000298万元。</t>
  </si>
  <si>
    <t>2022年演丰镇苏民村村基础设施建设项目（二期）</t>
  </si>
  <si>
    <t>水沟长1300米宽约4米，作用于丁高二、大村、红星等三个村，涉及人口350人，田地450亩。</t>
  </si>
  <si>
    <t>2022演东村基础设施项目（二期）</t>
  </si>
  <si>
    <t>演东芳园村道路改造、新建项目：
1号路：芳园十一队广场至十队李松家路口长约398米，单侧宽1.5米，共俩侧的一条人行道；
2号路：芳园十队李雄家至村民李柏家（改建沥青路），长约300米，宽约3.8米；
3号路：芳园十队三叉路口处（李坚隆家）至三江路（改建沥青路），长约550米，宽约6米；
演东塘内村道路建设硬化项目：
1号路：杨许见家到王万军家新建道路（水泥路），长约300米，宽3.5米；
2号路：王健家至林友兴家新建道路（水泥路），长约240米，宽约3.5米；
3号路：王万勇家至王帮权家新建道路（水泥路），长约150米，宽约3.5米</t>
  </si>
  <si>
    <t>演丰镇北港村美丽渔村建设项目</t>
  </si>
  <si>
    <t>北港村发展休闲渔业,创建休闲渔业示范村建设</t>
  </si>
  <si>
    <t>从三江镇江源龙潭村道路拓宽工程调整剩余资金13.643377万元。</t>
  </si>
  <si>
    <t>演丰镇塔市村-茅上村和人居环境整治项目</t>
  </si>
  <si>
    <t>茅上村道路建设。3.5米宽、200米</t>
  </si>
  <si>
    <t>从2022年茄苪村农田配套设施项目（二期）项目调整剩余资金2.138392万元。</t>
  </si>
  <si>
    <t>演丰镇边海村委会林美园-土田村和演中村委会龙头中人居环境整治项目</t>
  </si>
  <si>
    <t>1.边海村：新建边海美园到土田村环村路，300米长*4米宽</t>
  </si>
  <si>
    <t>1、从2022年演丰镇山尾头村、苏民村、演东村基础设施（二期）项目调整剩余资金合计0.000298万元；
2、从三江镇江源龙潭村道路拓宽工程项目调整剩余资金2.000315万元。</t>
  </si>
  <si>
    <t>2.演中村：龙头中巷道宽3.5米、长300米；</t>
  </si>
  <si>
    <t>演丰镇演东村委会调圮四队和演中村委会演中二队人居环境整治项目</t>
  </si>
  <si>
    <t>1.演东村：调圮四队修建硬化一段长500米、宽3.5长道路</t>
  </si>
  <si>
    <t>从2022年茄苪村农田配套设施项目（二期）项目调整剩余资金7.229511万元。</t>
  </si>
  <si>
    <t>2.演中村：二队村民小组新建柏油路，350米长，宽4米</t>
  </si>
  <si>
    <t>三江镇江源龙潭村道路拓宽工程</t>
  </si>
  <si>
    <t>江源村委会至鸽子基地两旁道路拓宽长1000米，宽2.5米，厚度0.18米。</t>
  </si>
  <si>
    <t>1、从美财农〔2023〕104号文三江镇江源龙潭村道路拓宽工程项目调整剩余资金到2023年三江镇茄苪村发展村集体经济（农产品展销中心）
1.563722万元；
2、从美财农〔2023〕104号文三江镇江源龙潭村道路拓宽工程项目调整剩余资金到演丰镇北港村美丽渔村建设项目
13.643377万元；
3、从美财农〔2023〕104号文三江镇江源龙潭村道路拓宽工程项目调整剩余资金到演丰镇边海村委会林美园-土田村和演中村委会龙头中人居环境整治项目2.000315万元；
4、从美财农〔2023〕104号文三江镇江源龙潭村道路拓宽工程项目调整剩余资金到三江镇眼镜塘村委会桥安村村内环村路人居环境工程
2.624236；
5、从美财农〔2023〕104号文三江镇江源龙潭村道路拓宽工程项目调整剩余资金到2023年“雨露计划”职业教育补助项目
1.925万元。</t>
  </si>
  <si>
    <t>2022年茄苪村农田配套设施项目（二期）</t>
  </si>
  <si>
    <t>1.茂才湖新建灌溉水井1口及配套200米管；2.皇兰洋生产道路硬化长41米×宽4米×厚0.18米；3.村委会前皇兰洋生产道路扩宽长178米×宽2.5米×厚0.18米及两边挡土墙建设200米；4.茄苪水库旁生产道路硬化长100米×宽3.5米×厚0.18米；5.吉尾村接通皇兰洋生产道路硬化长75米×宽3米×厚0.18米；6.吉尾村生产道路硬化长245米×宽3米×厚0.18米；7.皇兰洋提水站排水口改道和旧坝维修工程；8.皇兰、湖内、和公南、和公西、和公东铺设75公分饮水管10000米；9.皇兰洋渠道排水系统改造工程（清沟和渠道口改造等）；10.皇兰村文化室至皇兰田洋生产道路硬化长307米×宽3.5米×厚0.18米；11.和公南村到皇兰田洋衔接生产路硬化长140米×宽3.5米×厚0.18米；12.东坡湖污水管道排水工程，堵塞10米需开挖路面和修复；13.茂才湖村往苏寻三革命烈士亭方向铁路桥下积水路段破路面重建道路长60米×宽3.5米×厚0.18米；14.福宝村道路硬化长50米×宽3.5米×厚0.18米。</t>
  </si>
  <si>
    <t>1、从美财农〔2023〕1号文2022年茄苪村农田配套设施项目（二期）项目调整剩余资金到2023年三江镇茄苪村发展村集体经济（农产品展销中心）
0.903476万元；
2、从美财农〔2023〕1号文2022年茄苪村农田配套设施项目（二期）项目调整剩余资金到演丰镇演东村委会调圮四队和演中村委会演中二队人居环境整治项目7.229511万元；
3、从美财农〔2023〕1号文2022年茄苪村农田配套设施项目（二期）项目调整剩余资金到演丰镇塔市村-茅上村和人居环境整治项目
2.138392万元。</t>
  </si>
  <si>
    <t>2022年三江镇农业生产配套设施项目（二期）</t>
  </si>
  <si>
    <t>一、新建项目农业生产配套设施：1.茄南村：溪头村太阳能路灯建设20盏；南桃一村太阳能路灯建设15盏；2.三江村：潭关东一道路硬化长243米，宽3.5米，厚度0.18米；潭关东村鸡场养殖户旁生产道路硬化长900米，宽3.5米，厚度0.18米；3.眼镜塘村：上东村硬化道路长350米，宽3米，厚度0.18米；4.上云村：东田村前道路硬化长300米，宽3.5米，厚度0.18米；5.苏寻三：牛夏坡村硬化道路长150米，宽2.5米，厚度0.18米</t>
  </si>
  <si>
    <t>从美财农〔2023〕1号文2022年三江镇农业生产配套设施项目（二期）项目调整剩余资金到2023年三江镇茄苪村发展村集体经济（农产品展销中心）
1.736108万元。</t>
  </si>
  <si>
    <t>三江镇江源村桥木东、茄苪村人居环境整治项目</t>
  </si>
  <si>
    <t>一、江源村桥木东村人居环境项目：①道路硬化长120米，宽2.5米,厚度0.18米；②新建硬化道路长200米，宽3米,厚度0.18米；③整治村前新建挡土墙长150米，宽0.5米；④安装太阳能路灯30盏；⑤休闲点铺设彩砖长18米，宽12.5米</t>
  </si>
  <si>
    <t>从美财农〔2023〕1号文三江镇江源村桥木东、茄苪村人居环境整治项目调整剩余资金到2023年三江镇茄苪村发展村集体经济（农产品展销中心）项目3.916645万元；</t>
  </si>
  <si>
    <t>二、①皇兰村挡土墙长400米、宽0.3米、高1.2米；②潮新村巷道硬化长80米，宽3米，厚度0.15米；③好什村巷道硬化长120米，宽3米，厚度0.15米；④和公东村巷道硬化长30米，宽3米，厚度0.15米；⑤和公南村巷道硬化长175米，宽3米，厚度0.15米；⑥和公西村巷道硬化长6米，宽3米，厚度0.15米；⑦湖东村巷道硬化总长80米，宽3米，厚度0.15米；⑧皇兰村巷道硬化长20米，宽3米，厚度0.15米；⑨茂才湖村巷道硬化长25米，宽3米，厚度0.15米；⑩牛头坡村巷道硬化长6米，宽3米，厚度0.15米；⑪茄苪湖村巷道硬化长30米，宽3米，厚度0.15米；⑫新宅村巷道硬化长80米，宽3米，厚度0.15米。</t>
  </si>
  <si>
    <t>三江镇眼镜塘村委会桥安村村内环村路人居环境工程</t>
  </si>
  <si>
    <t>桥安村道路硬化长400米、宽3.5米、厚度0.18米。</t>
  </si>
  <si>
    <t>从三江镇江源龙潭村道路拓宽工程调整剩余资金2.624236万元。</t>
  </si>
  <si>
    <t>2022年灵山镇东和村修建排水沟工程(二期）</t>
  </si>
  <si>
    <t>灵山镇</t>
  </si>
  <si>
    <t>排水沟600米（其中60口径375米，80口径40米，100口径185米）</t>
  </si>
  <si>
    <t>从美财农〔2023〕1号文2022年灵山镇东和村、新管村、大昌村、东营村、东湖村(二期）项目调整剩余资金到灵山镇东和村、东湖村人居环境整治项目0.352805万元。</t>
  </si>
  <si>
    <t>2022年新管南调农田水利设施(二期）</t>
  </si>
  <si>
    <t>南调中—南调下U型槽500米排水沟，南调上500米U型排水沟</t>
  </si>
  <si>
    <t>2022年灵山镇大昌村委会群尚村道路硬化工程(二期）</t>
  </si>
  <si>
    <t>灵山镇大昌村委会村群尚村硬化道路750米、宽3.5米、厚18厘米</t>
  </si>
  <si>
    <t>2022年东营村委会道路硬化工程(二期）</t>
  </si>
  <si>
    <t>1、村仔村道路硬化，长90m，宽3.5m。（预计6.94万）2、罗烈村道路硬化，长140m。（预计11.9万）3、罗王村道路硬化，长260m，宽3.5m。（预计20.75万）4、工程建设其他费用（预计10.415万）</t>
  </si>
  <si>
    <t>2022年东湖村委会沙头村道路硬化工程(二期）</t>
  </si>
  <si>
    <t>沙头村道路硬化，长115m，宽3.5m</t>
  </si>
  <si>
    <t>2022年东营村委会上洋村管道修复工程(二期）</t>
  </si>
  <si>
    <t>修复排水沟10米</t>
  </si>
  <si>
    <t>灵山镇大林村委会市四村和道郡下村人居环境整治项目</t>
  </si>
  <si>
    <t>1、市四村道路建设，宽3.5米、长100米；
2、道郡下村道路建设，3.5米宽、150米。</t>
  </si>
  <si>
    <t>从美财农〔2023〕1号文灵山镇大林村委会市四村和道郡下村人居环境整治项目项目调整剩余资金到灵山镇东和村、东湖村人居环境整治项目1.894407万元。</t>
  </si>
  <si>
    <t>灵山镇东和村、东湖村人居环境整治项目</t>
  </si>
  <si>
    <t>1.东和村：道路硬化3米宽、长160米；</t>
  </si>
  <si>
    <t>1、从灵山镇大林村委会市四村和道郡下村人居环境整治项目项目调整剩余资金1.894407万元；
2、从2022年灵山镇东和村、新管村、大昌村、东营村、东湖村(二期）项目调整剩余资金0.352805万元；
3、从灵山镇大林村、林昌村人居环境整治项目调整剩余资金0.56424万元。</t>
  </si>
  <si>
    <t>2.东湖村：沙头一小组道路硬化宽3.5米、长160米；</t>
  </si>
  <si>
    <t>3.东湖村：沙头二小组道路硬化宽3.5米、长160米；</t>
  </si>
  <si>
    <t>4.东湖村：沙头三小组道路硬化宽3.5米、长160米；</t>
  </si>
  <si>
    <t>灵山镇大林村、林昌村人居环境整治项目</t>
  </si>
  <si>
    <t>1.大林村：①市一村道路硬化宽3.5米、长100米；②道郡村道路硬化宽度3.5米、长250米。</t>
  </si>
  <si>
    <t>1、从美财农〔2023〕1号文灵山镇大林村、林昌村人居环境整治项目调整剩余资金到灵山镇东和村、东湖村人居环境整治项目0.56424万元；
2、从美财农〔2023〕1号文灵山镇大林村、林昌村人居环境整治项目调整剩余资金到2023年三江镇茄苪村发展村集体经济（农产品展销中心）0.42358万元。</t>
  </si>
  <si>
    <t>2.林昌村：冯昌村道路硬化宽3.5米、长150米。</t>
  </si>
  <si>
    <t>三</t>
  </si>
  <si>
    <t>教育帮扶类</t>
  </si>
  <si>
    <t>2023年“雨露计划”职业教育补助</t>
  </si>
  <si>
    <t>美兰区</t>
  </si>
  <si>
    <t>全区2023年雨露计划教育补助71人</t>
  </si>
  <si>
    <t>1、从三江镇江源龙潭村道路拓宽工程项目调整剩余资金1.925万元；
2、从2021年昌福村巩固提升工程项目（二期）项目调整剩余资金0.000059万元。</t>
  </si>
  <si>
    <t>五</t>
  </si>
  <si>
    <t>医疗保障类</t>
  </si>
  <si>
    <t>无</t>
  </si>
  <si>
    <t>六</t>
  </si>
  <si>
    <t>住房保障类</t>
  </si>
  <si>
    <t>七</t>
  </si>
  <si>
    <t>其他类</t>
  </si>
  <si>
    <t>备注：一、关于项目名称栏。劳务就业类项目包括技能培训、公益岗位等项目，金融扶贫类项目包括贷款贴息、保险扶贫等项目；存在其他类项目的，要详细说明项目建设内容。
二、关于资金来源栏。非贫困县资金来源全部为财政专项扶贫资金，5个国定贫困县资金来源包括财政专项扶贫资金和统筹整合的其他涉农资金，其他涉农资金要注明具体资金名称。
     三、关于带贫减贫机制栏。按照脱贫攻坚项目库建设要求规范填写，并与入库项目信息保持一致。</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</si>
</sst>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00_ "/>
  </numFmts>
  <fonts count="56">
    <font>
      <sz val="12"/>
      <name val="宋体"/>
      <family val="0"/>
    </font>
    <font>
      <sz val="11"/>
      <name val="宋体"/>
      <family val="0"/>
    </font>
    <font>
      <sz val="10"/>
      <name val="宋体"/>
      <family val="0"/>
    </font>
    <font>
      <sz val="14"/>
      <name val="宋体"/>
      <family val="0"/>
    </font>
    <font>
      <sz val="16"/>
      <name val="宋体"/>
      <family val="0"/>
    </font>
    <font>
      <b/>
      <sz val="28"/>
      <color indexed="8"/>
      <name val="宋体"/>
      <family val="0"/>
    </font>
    <font>
      <sz val="12"/>
      <color indexed="63"/>
      <name val="宋体"/>
      <family val="0"/>
    </font>
    <font>
      <b/>
      <sz val="14"/>
      <name val="宋体"/>
      <family val="0"/>
    </font>
    <font>
      <b/>
      <sz val="14"/>
      <color indexed="63"/>
      <name val="宋体"/>
      <family val="0"/>
    </font>
    <font>
      <sz val="14"/>
      <color indexed="63"/>
      <name val="宋体"/>
      <family val="0"/>
    </font>
    <font>
      <sz val="14"/>
      <color indexed="8"/>
      <name val="宋体"/>
      <family val="0"/>
    </font>
    <font>
      <sz val="20"/>
      <name val="宋体"/>
      <family val="0"/>
    </font>
    <font>
      <b/>
      <sz val="12"/>
      <name val="宋体"/>
      <family val="0"/>
    </font>
    <font>
      <u val="single"/>
      <sz val="11"/>
      <color indexed="12"/>
      <name val="宋体"/>
      <family val="0"/>
    </font>
    <font>
      <u val="single"/>
      <sz val="11"/>
      <color indexed="20"/>
      <name val="宋体"/>
      <family val="0"/>
    </font>
    <font>
      <sz val="12"/>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2"/>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4"/>
      <color theme="1"/>
      <name val="宋体"/>
      <family val="0"/>
    </font>
    <font>
      <sz val="14"/>
      <name val="Calibri"/>
      <family val="0"/>
    </font>
    <font>
      <sz val="14"/>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color indexed="8"/>
      </left>
      <right style="thin">
        <color indexed="8"/>
      </right>
      <top/>
      <bottom style="thin">
        <color indexed="8"/>
      </bottom>
    </border>
    <border>
      <left/>
      <right style="thin">
        <color indexed="8"/>
      </right>
      <top/>
      <bottom style="thin">
        <color indexed="8"/>
      </bottom>
    </border>
    <border>
      <left/>
      <right/>
      <top/>
      <bottom style="thin">
        <color indexed="8"/>
      </bottom>
    </border>
    <border>
      <left style="thin"/>
      <right style="thin"/>
      <top style="thin"/>
      <bottom/>
    </border>
    <border>
      <left style="thin">
        <color indexed="8"/>
      </left>
      <right/>
      <top/>
      <bottom style="thin">
        <color indexed="8"/>
      </bottom>
    </border>
    <border>
      <left style="thin"/>
      <right style="thin"/>
      <top style="thin"/>
      <bottom>
        <color indexed="63"/>
      </bottom>
    </border>
    <border>
      <left style="thin"/>
      <right style="thin"/>
      <top/>
      <bottom/>
    </border>
    <border>
      <left style="thin"/>
      <right style="thin"/>
      <top>
        <color indexed="63"/>
      </top>
      <bottom>
        <color indexed="63"/>
      </bottom>
    </border>
    <border>
      <left style="thin"/>
      <right style="thin"/>
      <top/>
      <bottom style="thin"/>
    </border>
    <border>
      <left>
        <color indexed="63"/>
      </left>
      <right>
        <color indexed="63"/>
      </right>
      <top>
        <color indexed="63"/>
      </top>
      <bottom style="thin"/>
    </border>
    <border>
      <left style="thin"/>
      <right style="thin"/>
      <top>
        <color indexed="63"/>
      </top>
      <bottom style="thin"/>
    </border>
    <border>
      <left style="thin"/>
      <right style="thin"/>
      <top/>
      <bottom>
        <color indexed="63"/>
      </bottom>
    </border>
    <border>
      <left style="thin"/>
      <right style="thin"/>
      <top>
        <color indexed="63"/>
      </top>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 borderId="1"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3" borderId="4" applyNumberFormat="0" applyAlignment="0" applyProtection="0"/>
    <xf numFmtId="0" fontId="43" fillId="4" borderId="5" applyNumberFormat="0" applyAlignment="0" applyProtection="0"/>
    <xf numFmtId="0" fontId="44" fillId="4" borderId="4" applyNumberFormat="0" applyAlignment="0" applyProtection="0"/>
    <xf numFmtId="0" fontId="45" fillId="5" borderId="6" applyNumberFormat="0" applyAlignment="0" applyProtection="0"/>
    <xf numFmtId="0" fontId="46" fillId="0" borderId="7" applyNumberFormat="0" applyFill="0" applyAlignment="0" applyProtection="0"/>
    <xf numFmtId="0" fontId="47" fillId="0" borderId="8" applyNumberFormat="0" applyFill="0" applyAlignment="0" applyProtection="0"/>
    <xf numFmtId="0" fontId="48" fillId="6" borderId="0" applyNumberFormat="0" applyBorder="0" applyAlignment="0" applyProtection="0"/>
    <xf numFmtId="0" fontId="49" fillId="7" borderId="0" applyNumberFormat="0" applyBorder="0" applyAlignment="0" applyProtection="0"/>
    <xf numFmtId="0" fontId="50" fillId="8" borderId="0" applyNumberFormat="0" applyBorder="0" applyAlignment="0" applyProtection="0"/>
    <xf numFmtId="0" fontId="51"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1" fillId="32" borderId="0" applyNumberFormat="0" applyBorder="0" applyAlignment="0" applyProtection="0"/>
    <xf numFmtId="0" fontId="52" fillId="0" borderId="0">
      <alignment vertical="center"/>
      <protection/>
    </xf>
    <xf numFmtId="0" fontId="0" fillId="0" borderId="0">
      <alignment vertical="center"/>
      <protection/>
    </xf>
  </cellStyleXfs>
  <cellXfs count="118">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left" vertical="center"/>
    </xf>
    <xf numFmtId="176" fontId="0" fillId="0" borderId="0" xfId="0" applyNumberFormat="1" applyFill="1" applyAlignment="1">
      <alignment vertical="center"/>
    </xf>
    <xf numFmtId="0" fontId="0" fillId="0" borderId="0" xfId="0" applyFill="1" applyAlignment="1">
      <alignment vertical="center"/>
    </xf>
    <xf numFmtId="0" fontId="4" fillId="0" borderId="0" xfId="0" applyFont="1" applyFill="1" applyAlignment="1">
      <alignment vertical="center"/>
    </xf>
    <xf numFmtId="0" fontId="2" fillId="0" borderId="0" xfId="0" applyFont="1" applyFill="1" applyAlignment="1">
      <alignment horizontal="left" vertical="center"/>
    </xf>
    <xf numFmtId="176" fontId="2" fillId="0" borderId="0" xfId="0" applyNumberFormat="1" applyFont="1" applyFill="1" applyAlignment="1">
      <alignment vertical="center"/>
    </xf>
    <xf numFmtId="0" fontId="2" fillId="0" borderId="0" xfId="0" applyFont="1" applyFill="1" applyAlignment="1">
      <alignment vertical="center"/>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176" fontId="5"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NumberFormat="1" applyFont="1" applyFill="1" applyAlignment="1">
      <alignment horizontal="left" vertical="center" wrapText="1"/>
    </xf>
    <xf numFmtId="0" fontId="0" fillId="0" borderId="0" xfId="0" applyFont="1" applyBorder="1" applyAlignment="1">
      <alignment vertical="center"/>
    </xf>
    <xf numFmtId="0" fontId="6" fillId="0" borderId="0" xfId="0" applyNumberFormat="1" applyFont="1" applyFill="1" applyBorder="1" applyAlignment="1">
      <alignment horizontal="left" vertical="center"/>
    </xf>
    <xf numFmtId="0" fontId="6" fillId="0" borderId="0" xfId="0" applyNumberFormat="1" applyFont="1" applyFill="1" applyAlignment="1">
      <alignment vertical="center" wrapText="1"/>
    </xf>
    <xf numFmtId="0" fontId="7" fillId="0" borderId="9" xfId="0" applyFont="1" applyBorder="1" applyAlignment="1">
      <alignment horizontal="center" vertical="center" wrapText="1"/>
    </xf>
    <xf numFmtId="0" fontId="6" fillId="0" borderId="10" xfId="0"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left"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177" fontId="5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0" fontId="9" fillId="0" borderId="15"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13" xfId="0" applyFont="1" applyFill="1" applyBorder="1" applyAlignment="1">
      <alignment horizontal="center" vertical="center" wrapText="1"/>
    </xf>
    <xf numFmtId="176" fontId="53" fillId="0" borderId="9" xfId="0" applyNumberFormat="1" applyFont="1" applyFill="1" applyBorder="1" applyAlignment="1">
      <alignment horizontal="center" vertical="center" wrapText="1"/>
    </xf>
    <xf numFmtId="177" fontId="53" fillId="0" borderId="10" xfId="0" applyNumberFormat="1"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54" fillId="0" borderId="9"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5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53" fillId="0" borderId="21" xfId="0" applyFont="1" applyFill="1" applyBorder="1" applyAlignment="1">
      <alignment horizontal="center" vertical="center" wrapText="1"/>
    </xf>
    <xf numFmtId="0" fontId="10" fillId="0" borderId="17" xfId="0" applyFont="1" applyFill="1" applyBorder="1" applyAlignment="1">
      <alignment horizontal="center" vertical="center" wrapText="1"/>
    </xf>
    <xf numFmtId="177" fontId="53" fillId="0" borderId="17" xfId="0" applyNumberFormat="1" applyFont="1" applyFill="1" applyBorder="1" applyAlignment="1">
      <alignment horizontal="center" vertical="center" wrapText="1"/>
    </xf>
    <xf numFmtId="0" fontId="54" fillId="0" borderId="9" xfId="0" applyFont="1" applyFill="1" applyBorder="1" applyAlignment="1">
      <alignment horizontal="center" vertical="center" wrapText="1"/>
    </xf>
    <xf numFmtId="177" fontId="53" fillId="0" borderId="9" xfId="0" applyNumberFormat="1" applyFont="1" applyFill="1" applyBorder="1" applyAlignment="1">
      <alignment horizontal="center" vertical="center" wrapText="1"/>
    </xf>
    <xf numFmtId="177" fontId="53" fillId="0" borderId="16"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177" fontId="53" fillId="0" borderId="21" xfId="0" applyNumberFormat="1" applyFont="1" applyFill="1" applyBorder="1" applyAlignment="1">
      <alignment horizontal="center" vertical="center" wrapText="1"/>
    </xf>
    <xf numFmtId="177" fontId="53" fillId="0" borderId="18" xfId="0" applyNumberFormat="1" applyFont="1" applyFill="1" applyBorder="1" applyAlignment="1">
      <alignment horizontal="center" vertical="center" wrapText="1"/>
    </xf>
    <xf numFmtId="0" fontId="55" fillId="0" borderId="9"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3" fillId="0" borderId="9" xfId="0" applyFont="1" applyFill="1" applyBorder="1" applyAlignment="1">
      <alignment horizontal="center" vertical="center"/>
    </xf>
    <xf numFmtId="0" fontId="54" fillId="0" borderId="17" xfId="0" applyFont="1" applyFill="1" applyBorder="1" applyAlignment="1">
      <alignment horizontal="center" vertical="center" wrapText="1"/>
    </xf>
    <xf numFmtId="0" fontId="3" fillId="0" borderId="17" xfId="0" applyFont="1" applyFill="1" applyBorder="1" applyAlignment="1">
      <alignment horizontal="center" vertical="center"/>
    </xf>
    <xf numFmtId="0" fontId="10" fillId="0" borderId="19" xfId="0" applyFont="1" applyFill="1" applyBorder="1" applyAlignment="1">
      <alignment horizontal="center" vertical="center" wrapText="1"/>
    </xf>
    <xf numFmtId="177" fontId="53" fillId="0" borderId="22" xfId="0" applyNumberFormat="1" applyFont="1" applyFill="1" applyBorder="1" applyAlignment="1">
      <alignment horizontal="center" vertical="center" wrapText="1"/>
    </xf>
    <xf numFmtId="177" fontId="53" fillId="0" borderId="23" xfId="0" applyNumberFormat="1" applyFont="1" applyFill="1" applyBorder="1" applyAlignment="1">
      <alignment horizontal="center" vertical="center" wrapText="1"/>
    </xf>
    <xf numFmtId="0" fontId="54"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177" fontId="53" fillId="0" borderId="19" xfId="0" applyNumberFormat="1" applyFont="1" applyFill="1" applyBorder="1" applyAlignment="1">
      <alignment horizontal="center" vertical="center" wrapText="1"/>
    </xf>
    <xf numFmtId="0" fontId="55" fillId="0" borderId="17"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3" fillId="0" borderId="19"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0" borderId="0" xfId="0" applyFont="1" applyFill="1" applyBorder="1" applyAlignment="1">
      <alignment horizontal="center" vertical="center" wrapText="1"/>
    </xf>
    <xf numFmtId="176" fontId="53" fillId="0" borderId="19" xfId="0" applyNumberFormat="1" applyFont="1" applyFill="1" applyBorder="1" applyAlignment="1">
      <alignment horizontal="center" vertical="center" wrapText="1"/>
    </xf>
    <xf numFmtId="0" fontId="53" fillId="0" borderId="19"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9"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1" fillId="0" borderId="0" xfId="0" applyNumberFormat="1" applyFont="1" applyFill="1" applyAlignment="1">
      <alignment horizontal="left" vertical="center" wrapText="1"/>
    </xf>
    <xf numFmtId="176" fontId="1" fillId="0" borderId="0" xfId="0" applyNumberFormat="1" applyFont="1" applyFill="1" applyAlignment="1">
      <alignment horizontal="left" vertical="center" wrapText="1"/>
    </xf>
    <xf numFmtId="0" fontId="3" fillId="0" borderId="0" xfId="0" applyNumberFormat="1" applyFont="1" applyFill="1" applyAlignment="1">
      <alignment vertical="center" wrapText="1"/>
    </xf>
    <xf numFmtId="0" fontId="3" fillId="0" borderId="0" xfId="0" applyNumberFormat="1" applyFont="1" applyFill="1" applyAlignment="1">
      <alignment horizontal="left" vertical="center" wrapText="1"/>
    </xf>
    <xf numFmtId="176" fontId="3" fillId="0" borderId="0" xfId="0" applyNumberFormat="1" applyFont="1" applyFill="1" applyAlignment="1">
      <alignment vertical="center" wrapText="1"/>
    </xf>
    <xf numFmtId="0" fontId="6" fillId="0" borderId="0" xfId="0" applyNumberFormat="1" applyFont="1" applyFill="1" applyAlignment="1">
      <alignment horizontal="right" vertical="center" wrapText="1"/>
    </xf>
    <xf numFmtId="0" fontId="11" fillId="0" borderId="0" xfId="0" applyFont="1" applyBorder="1" applyAlignment="1">
      <alignment vertical="center"/>
    </xf>
    <xf numFmtId="0" fontId="8" fillId="0" borderId="9" xfId="0" applyFont="1" applyFill="1" applyBorder="1" applyAlignment="1">
      <alignment horizontal="center" vertical="center" wrapText="1"/>
    </xf>
    <xf numFmtId="0" fontId="7" fillId="0" borderId="9" xfId="0" applyFont="1" applyFill="1" applyBorder="1" applyAlignment="1">
      <alignment vertical="center"/>
    </xf>
    <xf numFmtId="0" fontId="7" fillId="0" borderId="9" xfId="0" applyFont="1" applyFill="1" applyBorder="1" applyAlignment="1">
      <alignment horizontal="center" vertical="center"/>
    </xf>
    <xf numFmtId="0" fontId="12" fillId="0" borderId="9" xfId="0" applyFont="1" applyFill="1" applyBorder="1" applyAlignment="1">
      <alignment horizontal="left" vertical="center"/>
    </xf>
    <xf numFmtId="0" fontId="3" fillId="0" borderId="9" xfId="0" applyFont="1" applyFill="1" applyBorder="1" applyAlignment="1">
      <alignment horizontal="left" vertical="center"/>
    </xf>
    <xf numFmtId="0" fontId="3" fillId="0" borderId="0" xfId="0" applyFont="1" applyFill="1" applyAlignment="1">
      <alignment vertical="center"/>
    </xf>
    <xf numFmtId="0" fontId="53" fillId="0" borderId="9" xfId="0" applyFont="1" applyFill="1" applyBorder="1" applyAlignment="1">
      <alignment vertical="center"/>
    </xf>
    <xf numFmtId="0" fontId="3" fillId="0" borderId="9" xfId="0" applyFont="1" applyFill="1" applyBorder="1" applyAlignment="1">
      <alignment vertical="center"/>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8" xfId="0" applyFont="1" applyFill="1" applyBorder="1" applyAlignment="1">
      <alignment horizontal="center" vertical="center" wrapText="1"/>
    </xf>
    <xf numFmtId="177" fontId="53" fillId="0" borderId="14"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horizontal="left" vertical="center"/>
    </xf>
    <xf numFmtId="0" fontId="53" fillId="0" borderId="9" xfId="0" applyFont="1" applyFill="1" applyBorder="1" applyAlignment="1">
      <alignment horizontal="center"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 name="常规 5"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68"/>
  <sheetViews>
    <sheetView tabSelected="1" view="pageBreakPreview" zoomScale="70" zoomScaleSheetLayoutView="70" workbookViewId="0" topLeftCell="A1">
      <pane ySplit="5" topLeftCell="A25" activePane="bottomLeft" state="frozen"/>
      <selection pane="bottomLeft" activeCell="A3" sqref="A3:C3"/>
    </sheetView>
  </sheetViews>
  <sheetFormatPr defaultColWidth="9.00390625" defaultRowHeight="14.25"/>
  <cols>
    <col min="1" max="1" width="10.50390625" style="4" customWidth="1"/>
    <col min="2" max="2" width="24.00390625" style="5" customWidth="1"/>
    <col min="3" max="3" width="8.875" style="4" customWidth="1"/>
    <col min="4" max="4" width="25.50390625" style="4" customWidth="1"/>
    <col min="5" max="5" width="9.375" style="4" customWidth="1"/>
    <col min="6" max="6" width="10.375" style="4" hidden="1" customWidth="1"/>
    <col min="7" max="7" width="25.00390625" style="6" customWidth="1"/>
    <col min="8" max="8" width="25.625" style="7" customWidth="1"/>
    <col min="9" max="9" width="19.375" style="4" customWidth="1"/>
    <col min="10" max="10" width="18.75390625" style="4" customWidth="1"/>
    <col min="11" max="11" width="55.625" style="5" customWidth="1"/>
    <col min="12" max="12" width="0.12890625" style="4" customWidth="1"/>
    <col min="13" max="14" width="11.75390625" style="4" bestFit="1" customWidth="1"/>
    <col min="15" max="16384" width="9.00390625" style="4" customWidth="1"/>
  </cols>
  <sheetData>
    <row r="1" spans="1:11" s="1" customFormat="1" ht="30" customHeight="1">
      <c r="A1" s="8" t="s">
        <v>0</v>
      </c>
      <c r="B1" s="9"/>
      <c r="G1" s="10"/>
      <c r="H1" s="11"/>
      <c r="K1" s="9"/>
    </row>
    <row r="2" spans="1:11" ht="45" customHeight="1">
      <c r="A2" s="12" t="s">
        <v>1</v>
      </c>
      <c r="B2" s="13"/>
      <c r="C2" s="12"/>
      <c r="D2" s="12"/>
      <c r="E2" s="12"/>
      <c r="F2" s="12"/>
      <c r="G2" s="14"/>
      <c r="H2" s="15"/>
      <c r="I2" s="12"/>
      <c r="J2" s="12"/>
      <c r="K2" s="13"/>
    </row>
    <row r="3" spans="1:14" ht="45" customHeight="1">
      <c r="A3" s="16" t="s">
        <v>2</v>
      </c>
      <c r="B3" s="16"/>
      <c r="C3" s="16"/>
      <c r="D3" s="17"/>
      <c r="E3" s="18" t="s">
        <v>3</v>
      </c>
      <c r="F3" s="18"/>
      <c r="G3" s="18"/>
      <c r="H3" s="19" t="s">
        <v>4</v>
      </c>
      <c r="I3" s="19"/>
      <c r="J3" s="19"/>
      <c r="K3" s="93" t="s">
        <v>5</v>
      </c>
      <c r="L3" s="93"/>
      <c r="M3" s="94"/>
      <c r="N3" s="94"/>
    </row>
    <row r="4" spans="1:11" s="1" customFormat="1" ht="30" customHeight="1">
      <c r="A4" s="20" t="s">
        <v>6</v>
      </c>
      <c r="B4" s="20" t="s">
        <v>7</v>
      </c>
      <c r="C4" s="20" t="s">
        <v>8</v>
      </c>
      <c r="D4" s="20" t="s">
        <v>9</v>
      </c>
      <c r="E4" s="20" t="s">
        <v>10</v>
      </c>
      <c r="F4" s="21" t="s">
        <v>11</v>
      </c>
      <c r="G4" s="22" t="s">
        <v>12</v>
      </c>
      <c r="H4" s="23"/>
      <c r="I4" s="95"/>
      <c r="J4" s="96"/>
      <c r="K4" s="97" t="s">
        <v>13</v>
      </c>
    </row>
    <row r="5" spans="1:11" s="1" customFormat="1" ht="30" customHeight="1">
      <c r="A5" s="20"/>
      <c r="B5" s="20"/>
      <c r="C5" s="20"/>
      <c r="D5" s="20"/>
      <c r="E5" s="20"/>
      <c r="F5" s="21"/>
      <c r="G5" s="22" t="s">
        <v>14</v>
      </c>
      <c r="H5" s="23" t="s">
        <v>15</v>
      </c>
      <c r="I5" s="95" t="s">
        <v>16</v>
      </c>
      <c r="J5" s="95" t="s">
        <v>17</v>
      </c>
      <c r="K5" s="98"/>
    </row>
    <row r="6" spans="1:12" s="2" customFormat="1" ht="37.5" customHeight="1">
      <c r="A6" s="24"/>
      <c r="B6" s="25"/>
      <c r="C6" s="26"/>
      <c r="D6" s="26"/>
      <c r="E6" s="26"/>
      <c r="F6" s="27"/>
      <c r="G6" s="28">
        <f>SUBTOTAL(109,G7:G57)</f>
        <v>0</v>
      </c>
      <c r="H6" s="28">
        <f>SUBTOTAL(109,H7:H57)</f>
        <v>1.0789708970032619E-15</v>
      </c>
      <c r="I6" s="28">
        <f>SUBTOTAL(109,I7:I57)</f>
        <v>0</v>
      </c>
      <c r="J6" s="28">
        <f>SUBTOTAL(109,J7:J57)</f>
        <v>0</v>
      </c>
      <c r="K6" s="99"/>
      <c r="L6" s="100"/>
    </row>
    <row r="7" spans="1:12" s="2" customFormat="1" ht="46.5" customHeight="1">
      <c r="A7" s="29" t="s">
        <v>18</v>
      </c>
      <c r="B7" s="25" t="s">
        <v>19</v>
      </c>
      <c r="C7" s="26"/>
      <c r="D7" s="26"/>
      <c r="E7" s="26"/>
      <c r="F7" s="27"/>
      <c r="G7" s="28"/>
      <c r="H7" s="28"/>
      <c r="I7" s="28"/>
      <c r="J7" s="28"/>
      <c r="K7" s="99"/>
      <c r="L7" s="100"/>
    </row>
    <row r="8" spans="1:12" s="2" customFormat="1" ht="291.75" customHeight="1">
      <c r="A8" s="30">
        <v>1</v>
      </c>
      <c r="B8" s="31" t="s">
        <v>20</v>
      </c>
      <c r="C8" s="32" t="s">
        <v>21</v>
      </c>
      <c r="D8" s="31" t="s">
        <v>22</v>
      </c>
      <c r="E8" s="31" t="s">
        <v>21</v>
      </c>
      <c r="F8" s="33" t="s">
        <v>21</v>
      </c>
      <c r="G8" s="34">
        <f>H8+I8+J8</f>
        <v>10.166592999999999</v>
      </c>
      <c r="H8" s="34">
        <v>8.179291</v>
      </c>
      <c r="I8" s="64">
        <v>1.563722</v>
      </c>
      <c r="J8" s="64">
        <v>0.42358</v>
      </c>
      <c r="K8" s="47" t="s">
        <v>23</v>
      </c>
      <c r="L8" s="100"/>
    </row>
    <row r="9" spans="1:12" s="2" customFormat="1" ht="36.75" customHeight="1">
      <c r="A9" s="35" t="s">
        <v>24</v>
      </c>
      <c r="B9" s="36"/>
      <c r="C9" s="29"/>
      <c r="D9" s="29"/>
      <c r="E9" s="29"/>
      <c r="F9" s="37"/>
      <c r="G9" s="38"/>
      <c r="H9" s="39"/>
      <c r="I9" s="101"/>
      <c r="J9" s="102"/>
      <c r="K9" s="99"/>
      <c r="L9" s="100"/>
    </row>
    <row r="10" spans="1:12" s="2" customFormat="1" ht="30" customHeight="1">
      <c r="A10" s="24" t="s">
        <v>25</v>
      </c>
      <c r="B10" s="40" t="s">
        <v>26</v>
      </c>
      <c r="C10" s="41"/>
      <c r="D10" s="41"/>
      <c r="E10" s="41"/>
      <c r="F10" s="37"/>
      <c r="G10" s="28"/>
      <c r="H10" s="28"/>
      <c r="I10" s="28"/>
      <c r="J10" s="28"/>
      <c r="K10" s="99"/>
      <c r="L10" s="100"/>
    </row>
    <row r="11" spans="1:12" s="2" customFormat="1" ht="54.75" customHeight="1">
      <c r="A11" s="30">
        <v>1</v>
      </c>
      <c r="B11" s="31" t="s">
        <v>27</v>
      </c>
      <c r="C11" s="31" t="s">
        <v>28</v>
      </c>
      <c r="D11" s="42" t="s">
        <v>29</v>
      </c>
      <c r="E11" s="43" t="s">
        <v>28</v>
      </c>
      <c r="F11" s="44"/>
      <c r="G11" s="45">
        <f>H11+I11+J11</f>
        <v>4.197198</v>
      </c>
      <c r="H11" s="45">
        <v>1.753581</v>
      </c>
      <c r="I11" s="45">
        <v>2.443617</v>
      </c>
      <c r="J11" s="45"/>
      <c r="K11" s="103" t="s">
        <v>30</v>
      </c>
      <c r="L11" s="100"/>
    </row>
    <row r="12" spans="1:12" s="2" customFormat="1" ht="54.75" customHeight="1">
      <c r="A12" s="30">
        <v>2</v>
      </c>
      <c r="B12" s="46"/>
      <c r="C12" s="46"/>
      <c r="D12" s="47" t="s">
        <v>31</v>
      </c>
      <c r="E12" s="43" t="s">
        <v>28</v>
      </c>
      <c r="F12" s="48"/>
      <c r="G12" s="49"/>
      <c r="H12" s="49"/>
      <c r="I12" s="49"/>
      <c r="J12" s="49"/>
      <c r="K12" s="104"/>
      <c r="L12" s="100"/>
    </row>
    <row r="13" spans="1:12" s="2" customFormat="1" ht="54.75" customHeight="1">
      <c r="A13" s="30">
        <v>3</v>
      </c>
      <c r="B13" s="46"/>
      <c r="C13" s="46"/>
      <c r="D13" s="47" t="s">
        <v>32</v>
      </c>
      <c r="E13" s="43" t="s">
        <v>28</v>
      </c>
      <c r="F13" s="48"/>
      <c r="G13" s="49"/>
      <c r="H13" s="49"/>
      <c r="I13" s="49"/>
      <c r="J13" s="49"/>
      <c r="K13" s="104"/>
      <c r="L13" s="100"/>
    </row>
    <row r="14" spans="1:12" s="2" customFormat="1" ht="54.75" customHeight="1">
      <c r="A14" s="30">
        <v>4</v>
      </c>
      <c r="B14" s="46"/>
      <c r="C14" s="46"/>
      <c r="D14" s="47" t="s">
        <v>33</v>
      </c>
      <c r="E14" s="43" t="s">
        <v>28</v>
      </c>
      <c r="F14" s="48"/>
      <c r="G14" s="49"/>
      <c r="H14" s="49"/>
      <c r="I14" s="49"/>
      <c r="J14" s="49"/>
      <c r="K14" s="104"/>
      <c r="L14" s="100"/>
    </row>
    <row r="15" spans="1:12" s="2" customFormat="1" ht="54.75" customHeight="1">
      <c r="A15" s="30">
        <v>5</v>
      </c>
      <c r="B15" s="46"/>
      <c r="C15" s="46"/>
      <c r="D15" s="47" t="s">
        <v>34</v>
      </c>
      <c r="E15" s="43" t="s">
        <v>28</v>
      </c>
      <c r="F15" s="48"/>
      <c r="G15" s="49"/>
      <c r="H15" s="49"/>
      <c r="I15" s="49"/>
      <c r="J15" s="49"/>
      <c r="K15" s="104"/>
      <c r="L15" s="100"/>
    </row>
    <row r="16" spans="1:12" s="2" customFormat="1" ht="54.75" customHeight="1">
      <c r="A16" s="30">
        <v>6</v>
      </c>
      <c r="B16" s="46"/>
      <c r="C16" s="46"/>
      <c r="D16" s="47" t="s">
        <v>35</v>
      </c>
      <c r="E16" s="43" t="s">
        <v>28</v>
      </c>
      <c r="F16" s="48"/>
      <c r="G16" s="49"/>
      <c r="H16" s="49"/>
      <c r="I16" s="49"/>
      <c r="J16" s="49"/>
      <c r="K16" s="104"/>
      <c r="L16" s="100"/>
    </row>
    <row r="17" spans="1:12" s="2" customFormat="1" ht="54.75" customHeight="1">
      <c r="A17" s="30">
        <v>7</v>
      </c>
      <c r="B17" s="46"/>
      <c r="C17" s="46"/>
      <c r="D17" s="47" t="s">
        <v>36</v>
      </c>
      <c r="E17" s="43" t="s">
        <v>28</v>
      </c>
      <c r="F17" s="48"/>
      <c r="G17" s="49"/>
      <c r="H17" s="49"/>
      <c r="I17" s="49"/>
      <c r="J17" s="49"/>
      <c r="K17" s="104"/>
      <c r="L17" s="100"/>
    </row>
    <row r="18" spans="1:12" s="2" customFormat="1" ht="54.75" customHeight="1">
      <c r="A18" s="30">
        <v>8</v>
      </c>
      <c r="B18" s="50"/>
      <c r="C18" s="50"/>
      <c r="D18" s="47" t="s">
        <v>37</v>
      </c>
      <c r="E18" s="43" t="s">
        <v>28</v>
      </c>
      <c r="F18" s="51"/>
      <c r="G18" s="52"/>
      <c r="H18" s="52"/>
      <c r="I18" s="52"/>
      <c r="J18" s="52"/>
      <c r="K18" s="105"/>
      <c r="L18" s="100"/>
    </row>
    <row r="19" spans="1:12" s="2" customFormat="1" ht="102" customHeight="1">
      <c r="A19" s="30">
        <v>9</v>
      </c>
      <c r="B19" s="46" t="s">
        <v>38</v>
      </c>
      <c r="C19" s="46" t="s">
        <v>28</v>
      </c>
      <c r="D19" s="46" t="s">
        <v>39</v>
      </c>
      <c r="E19" s="53" t="s">
        <v>28</v>
      </c>
      <c r="F19" s="48"/>
      <c r="G19" s="54">
        <f>H19+I19+J19</f>
        <v>-0.242377</v>
      </c>
      <c r="H19" s="54">
        <v>-0.242377</v>
      </c>
      <c r="I19" s="54"/>
      <c r="J19" s="54"/>
      <c r="K19" s="106" t="s">
        <v>40</v>
      </c>
      <c r="L19" s="100"/>
    </row>
    <row r="20" spans="1:12" s="2" customFormat="1" ht="99.75" customHeight="1">
      <c r="A20" s="30">
        <v>10</v>
      </c>
      <c r="B20" s="47" t="s">
        <v>41</v>
      </c>
      <c r="C20" s="31" t="s">
        <v>28</v>
      </c>
      <c r="D20" s="55" t="s">
        <v>42</v>
      </c>
      <c r="E20" s="43" t="s">
        <v>28</v>
      </c>
      <c r="F20" s="29"/>
      <c r="G20" s="56">
        <f>H20+I20+J20</f>
        <v>-3.134266</v>
      </c>
      <c r="H20" s="57">
        <v>-3.134266</v>
      </c>
      <c r="I20" s="57"/>
      <c r="J20" s="57"/>
      <c r="K20" s="107" t="s">
        <v>43</v>
      </c>
      <c r="L20" s="100"/>
    </row>
    <row r="21" spans="1:12" s="2" customFormat="1" ht="99.75" customHeight="1">
      <c r="A21" s="30">
        <v>11</v>
      </c>
      <c r="B21" s="50" t="s">
        <v>44</v>
      </c>
      <c r="C21" s="31" t="s">
        <v>28</v>
      </c>
      <c r="D21" s="55" t="s">
        <v>45</v>
      </c>
      <c r="E21" s="53" t="s">
        <v>28</v>
      </c>
      <c r="F21" s="58"/>
      <c r="G21" s="56"/>
      <c r="H21" s="59"/>
      <c r="I21" s="59"/>
      <c r="J21" s="59"/>
      <c r="K21" s="108"/>
      <c r="L21" s="100"/>
    </row>
    <row r="22" spans="1:12" s="2" customFormat="1" ht="84.75" customHeight="1">
      <c r="A22" s="30">
        <v>12</v>
      </c>
      <c r="B22" s="31" t="s">
        <v>46</v>
      </c>
      <c r="C22" s="31" t="s">
        <v>28</v>
      </c>
      <c r="D22" s="31" t="s">
        <v>47</v>
      </c>
      <c r="E22" s="33" t="s">
        <v>28</v>
      </c>
      <c r="F22" s="48"/>
      <c r="G22" s="57">
        <f>H22+I22+J22</f>
        <v>-2.443617</v>
      </c>
      <c r="H22" s="57"/>
      <c r="I22" s="57">
        <v>-2.443617</v>
      </c>
      <c r="J22" s="57"/>
      <c r="K22" s="107" t="s">
        <v>48</v>
      </c>
      <c r="L22" s="100"/>
    </row>
    <row r="23" spans="1:12" s="2" customFormat="1" ht="84.75" customHeight="1">
      <c r="A23" s="30">
        <v>13</v>
      </c>
      <c r="B23" s="31" t="s">
        <v>49</v>
      </c>
      <c r="C23" s="31" t="s">
        <v>28</v>
      </c>
      <c r="D23" s="31" t="s">
        <v>50</v>
      </c>
      <c r="E23" s="33" t="s">
        <v>28</v>
      </c>
      <c r="F23" s="48"/>
      <c r="G23" s="60"/>
      <c r="H23" s="60"/>
      <c r="I23" s="60"/>
      <c r="J23" s="60"/>
      <c r="K23" s="109"/>
      <c r="L23" s="100"/>
    </row>
    <row r="24" spans="1:12" s="2" customFormat="1" ht="84.75" customHeight="1">
      <c r="A24" s="30">
        <v>14</v>
      </c>
      <c r="B24" s="31" t="s">
        <v>51</v>
      </c>
      <c r="C24" s="31" t="s">
        <v>28</v>
      </c>
      <c r="D24" s="31" t="s">
        <v>52</v>
      </c>
      <c r="E24" s="33" t="s">
        <v>28</v>
      </c>
      <c r="F24" s="48"/>
      <c r="G24" s="59"/>
      <c r="H24" s="59"/>
      <c r="I24" s="59"/>
      <c r="J24" s="59"/>
      <c r="K24" s="108"/>
      <c r="L24" s="100"/>
    </row>
    <row r="25" spans="1:12" s="2" customFormat="1" ht="123" customHeight="1">
      <c r="A25" s="30">
        <v>15</v>
      </c>
      <c r="B25" s="61" t="s">
        <v>53</v>
      </c>
      <c r="C25" s="47" t="s">
        <v>28</v>
      </c>
      <c r="D25" s="55" t="s">
        <v>54</v>
      </c>
      <c r="E25" s="43" t="s">
        <v>28</v>
      </c>
      <c r="F25" s="43" t="s">
        <v>28</v>
      </c>
      <c r="G25" s="34">
        <f>H25+I25+J25</f>
        <v>-5.9E-05</v>
      </c>
      <c r="H25" s="29">
        <v>-5.9E-05</v>
      </c>
      <c r="I25" s="47"/>
      <c r="J25" s="45"/>
      <c r="K25" s="103" t="s">
        <v>55</v>
      </c>
      <c r="L25" s="100"/>
    </row>
    <row r="26" spans="1:12" s="2" customFormat="1" ht="84.75" customHeight="1">
      <c r="A26" s="30">
        <v>16</v>
      </c>
      <c r="B26" s="61" t="s">
        <v>56</v>
      </c>
      <c r="C26" s="61" t="s">
        <v>57</v>
      </c>
      <c r="D26" s="55" t="s">
        <v>58</v>
      </c>
      <c r="E26" s="43" t="s">
        <v>57</v>
      </c>
      <c r="F26" s="58"/>
      <c r="G26" s="34">
        <f aca="true" t="shared" si="0" ref="G26:G31">H26+I26+J26</f>
        <v>-0.000145</v>
      </c>
      <c r="H26" s="34">
        <v>-0.000145</v>
      </c>
      <c r="I26" s="28"/>
      <c r="J26" s="28"/>
      <c r="K26" s="107" t="s">
        <v>59</v>
      </c>
      <c r="L26" s="100"/>
    </row>
    <row r="27" spans="1:12" s="2" customFormat="1" ht="84.75" customHeight="1">
      <c r="A27" s="30">
        <v>17</v>
      </c>
      <c r="B27" s="62" t="s">
        <v>60</v>
      </c>
      <c r="C27" s="62" t="s">
        <v>57</v>
      </c>
      <c r="D27" s="63" t="s">
        <v>61</v>
      </c>
      <c r="E27" s="33" t="s">
        <v>57</v>
      </c>
      <c r="F27" s="58"/>
      <c r="G27" s="34">
        <f t="shared" si="0"/>
        <v>-7E-05</v>
      </c>
      <c r="H27" s="34">
        <v>-7E-05</v>
      </c>
      <c r="I27" s="110"/>
      <c r="J27" s="110"/>
      <c r="K27" s="109"/>
      <c r="L27" s="100"/>
    </row>
    <row r="28" spans="1:12" s="2" customFormat="1" ht="84.75" customHeight="1">
      <c r="A28" s="30">
        <v>18</v>
      </c>
      <c r="B28" s="61" t="s">
        <v>62</v>
      </c>
      <c r="C28" s="61" t="s">
        <v>57</v>
      </c>
      <c r="D28" s="55" t="s">
        <v>63</v>
      </c>
      <c r="E28" s="43" t="s">
        <v>57</v>
      </c>
      <c r="F28" s="29"/>
      <c r="G28" s="64">
        <f t="shared" si="0"/>
        <v>-8.3E-05</v>
      </c>
      <c r="H28" s="64">
        <v>-8.3E-05</v>
      </c>
      <c r="I28" s="28"/>
      <c r="J28" s="28"/>
      <c r="K28" s="108"/>
      <c r="L28" s="100"/>
    </row>
    <row r="29" spans="1:12" s="2" customFormat="1" ht="100.5" customHeight="1">
      <c r="A29" s="30">
        <v>19</v>
      </c>
      <c r="B29" s="65" t="s">
        <v>64</v>
      </c>
      <c r="C29" s="65" t="s">
        <v>57</v>
      </c>
      <c r="D29" s="65" t="s">
        <v>65</v>
      </c>
      <c r="E29" s="65" t="s">
        <v>57</v>
      </c>
      <c r="F29" s="58"/>
      <c r="G29" s="66">
        <f t="shared" si="0"/>
        <v>13.643377</v>
      </c>
      <c r="H29" s="66"/>
      <c r="I29" s="54">
        <v>13.643377</v>
      </c>
      <c r="J29" s="54"/>
      <c r="K29" s="106" t="s">
        <v>66</v>
      </c>
      <c r="L29" s="100"/>
    </row>
    <row r="30" spans="1:12" s="2" customFormat="1" ht="99" customHeight="1">
      <c r="A30" s="30">
        <v>20</v>
      </c>
      <c r="B30" s="55" t="s">
        <v>67</v>
      </c>
      <c r="C30" s="55" t="s">
        <v>57</v>
      </c>
      <c r="D30" s="55" t="s">
        <v>68</v>
      </c>
      <c r="E30" s="55" t="s">
        <v>57</v>
      </c>
      <c r="F30" s="29"/>
      <c r="G30" s="64">
        <f t="shared" si="0"/>
        <v>2.138392</v>
      </c>
      <c r="H30" s="28">
        <v>2.138392</v>
      </c>
      <c r="I30" s="28"/>
      <c r="J30" s="28"/>
      <c r="K30" s="111" t="s">
        <v>69</v>
      </c>
      <c r="L30" s="100"/>
    </row>
    <row r="31" spans="1:12" s="2" customFormat="1" ht="84.75" customHeight="1">
      <c r="A31" s="30">
        <v>21</v>
      </c>
      <c r="B31" s="46" t="s">
        <v>70</v>
      </c>
      <c r="C31" s="46" t="s">
        <v>57</v>
      </c>
      <c r="D31" s="50" t="s">
        <v>71</v>
      </c>
      <c r="E31" s="67" t="s">
        <v>57</v>
      </c>
      <c r="F31" s="58"/>
      <c r="G31" s="68">
        <f t="shared" si="0"/>
        <v>2.000613</v>
      </c>
      <c r="H31" s="68">
        <v>0.000298</v>
      </c>
      <c r="I31" s="68">
        <v>2.000315</v>
      </c>
      <c r="J31" s="68"/>
      <c r="K31" s="112" t="s">
        <v>72</v>
      </c>
      <c r="L31" s="100"/>
    </row>
    <row r="32" spans="1:12" s="2" customFormat="1" ht="84.75" customHeight="1">
      <c r="A32" s="30">
        <v>22</v>
      </c>
      <c r="B32" s="46"/>
      <c r="C32" s="46"/>
      <c r="D32" s="31" t="s">
        <v>73</v>
      </c>
      <c r="E32" s="53" t="s">
        <v>57</v>
      </c>
      <c r="F32" s="58"/>
      <c r="G32" s="69"/>
      <c r="H32" s="69"/>
      <c r="I32" s="69"/>
      <c r="J32" s="69"/>
      <c r="K32" s="113"/>
      <c r="L32" s="100"/>
    </row>
    <row r="33" spans="1:12" s="2" customFormat="1" ht="84.75" customHeight="1">
      <c r="A33" s="30">
        <v>23</v>
      </c>
      <c r="B33" s="55" t="s">
        <v>74</v>
      </c>
      <c r="C33" s="55" t="s">
        <v>57</v>
      </c>
      <c r="D33" s="55" t="s">
        <v>75</v>
      </c>
      <c r="E33" s="43" t="s">
        <v>57</v>
      </c>
      <c r="F33" s="29"/>
      <c r="G33" s="56">
        <f>H33+I33+J33</f>
        <v>7.229511</v>
      </c>
      <c r="H33" s="56">
        <v>7.229511</v>
      </c>
      <c r="I33" s="56"/>
      <c r="J33" s="56"/>
      <c r="K33" s="114" t="s">
        <v>76</v>
      </c>
      <c r="L33" s="100"/>
    </row>
    <row r="34" spans="1:12" s="2" customFormat="1" ht="84.75" customHeight="1">
      <c r="A34" s="30">
        <v>24</v>
      </c>
      <c r="B34" s="55"/>
      <c r="C34" s="55"/>
      <c r="D34" s="55" t="s">
        <v>77</v>
      </c>
      <c r="E34" s="43" t="s">
        <v>57</v>
      </c>
      <c r="F34" s="29"/>
      <c r="G34" s="56"/>
      <c r="H34" s="56"/>
      <c r="I34" s="56"/>
      <c r="J34" s="56"/>
      <c r="K34" s="114"/>
      <c r="L34" s="100"/>
    </row>
    <row r="35" spans="1:12" s="2" customFormat="1" ht="378" customHeight="1">
      <c r="A35" s="30">
        <v>25</v>
      </c>
      <c r="B35" s="70" t="s">
        <v>78</v>
      </c>
      <c r="C35" s="70" t="s">
        <v>21</v>
      </c>
      <c r="D35" s="70" t="s">
        <v>79</v>
      </c>
      <c r="E35" s="70" t="s">
        <v>21</v>
      </c>
      <c r="F35" s="71"/>
      <c r="G35" s="72">
        <f>H35+I35+J35</f>
        <v>-21.75665</v>
      </c>
      <c r="H35" s="72"/>
      <c r="I35" s="72">
        <v>-21.75665</v>
      </c>
      <c r="J35" s="72"/>
      <c r="K35" s="115" t="s">
        <v>80</v>
      </c>
      <c r="L35" s="100"/>
    </row>
    <row r="36" spans="1:12" s="2" customFormat="1" ht="345.75" customHeight="1">
      <c r="A36" s="30">
        <v>26</v>
      </c>
      <c r="B36" s="73" t="s">
        <v>81</v>
      </c>
      <c r="C36" s="46" t="s">
        <v>21</v>
      </c>
      <c r="D36" s="65" t="s">
        <v>82</v>
      </c>
      <c r="E36" s="53" t="s">
        <v>21</v>
      </c>
      <c r="F36" s="58"/>
      <c r="G36" s="54">
        <f>H36+I36+J36</f>
        <v>-10.271379</v>
      </c>
      <c r="H36" s="54">
        <v>-10.271379</v>
      </c>
      <c r="I36" s="54"/>
      <c r="J36" s="54"/>
      <c r="K36" s="106" t="s">
        <v>83</v>
      </c>
      <c r="L36" s="100"/>
    </row>
    <row r="37" spans="1:12" s="2" customFormat="1" ht="117" customHeight="1">
      <c r="A37" s="30">
        <v>27</v>
      </c>
      <c r="B37" s="61" t="s">
        <v>84</v>
      </c>
      <c r="C37" s="47" t="s">
        <v>21</v>
      </c>
      <c r="D37" s="55" t="s">
        <v>85</v>
      </c>
      <c r="E37" s="43" t="s">
        <v>21</v>
      </c>
      <c r="F37" s="29"/>
      <c r="G37" s="28">
        <f>H37+I37+J37</f>
        <v>-1.736108</v>
      </c>
      <c r="H37" s="28">
        <v>-1.736108</v>
      </c>
      <c r="I37" s="28"/>
      <c r="J37" s="28"/>
      <c r="K37" s="111" t="s">
        <v>86</v>
      </c>
      <c r="L37" s="100"/>
    </row>
    <row r="38" spans="1:12" s="2" customFormat="1" ht="117" customHeight="1">
      <c r="A38" s="30">
        <v>28</v>
      </c>
      <c r="B38" s="61" t="s">
        <v>87</v>
      </c>
      <c r="C38" s="47" t="s">
        <v>21</v>
      </c>
      <c r="D38" s="55" t="s">
        <v>88</v>
      </c>
      <c r="E38" s="43" t="s">
        <v>21</v>
      </c>
      <c r="F38" s="29"/>
      <c r="G38" s="56">
        <f>H38+I38+J38</f>
        <v>-3.916645</v>
      </c>
      <c r="H38" s="56">
        <v>-3.916645</v>
      </c>
      <c r="I38" s="56"/>
      <c r="J38" s="56"/>
      <c r="K38" s="114" t="s">
        <v>89</v>
      </c>
      <c r="L38" s="100"/>
    </row>
    <row r="39" spans="1:12" s="2" customFormat="1" ht="117" customHeight="1">
      <c r="A39" s="30">
        <v>29</v>
      </c>
      <c r="B39" s="61"/>
      <c r="C39" s="47"/>
      <c r="D39" s="55" t="s">
        <v>90</v>
      </c>
      <c r="E39" s="43" t="s">
        <v>21</v>
      </c>
      <c r="F39" s="29"/>
      <c r="G39" s="56"/>
      <c r="H39" s="56"/>
      <c r="I39" s="56"/>
      <c r="J39" s="56"/>
      <c r="K39" s="114"/>
      <c r="L39" s="100"/>
    </row>
    <row r="40" spans="1:12" s="2" customFormat="1" ht="108" customHeight="1">
      <c r="A40" s="30">
        <v>30</v>
      </c>
      <c r="B40" s="50" t="s">
        <v>91</v>
      </c>
      <c r="C40" s="50" t="s">
        <v>21</v>
      </c>
      <c r="D40" s="50" t="s">
        <v>92</v>
      </c>
      <c r="E40" s="67" t="s">
        <v>21</v>
      </c>
      <c r="F40" s="51"/>
      <c r="G40" s="72">
        <f>H40+I40+J40</f>
        <v>2.624236</v>
      </c>
      <c r="H40" s="72"/>
      <c r="I40" s="72">
        <v>2.624236</v>
      </c>
      <c r="J40" s="72"/>
      <c r="K40" s="115" t="s">
        <v>93</v>
      </c>
      <c r="L40" s="100"/>
    </row>
    <row r="41" spans="1:12" s="2" customFormat="1" ht="54.75" customHeight="1">
      <c r="A41" s="30">
        <v>31</v>
      </c>
      <c r="B41" s="55" t="s">
        <v>94</v>
      </c>
      <c r="C41" s="55" t="s">
        <v>95</v>
      </c>
      <c r="D41" s="55" t="s">
        <v>96</v>
      </c>
      <c r="E41" s="55" t="s">
        <v>95</v>
      </c>
      <c r="F41" s="58"/>
      <c r="G41" s="68">
        <f>H41+I41+J41</f>
        <v>-0.352805</v>
      </c>
      <c r="H41" s="68">
        <v>-0.352805</v>
      </c>
      <c r="I41" s="68"/>
      <c r="J41" s="68"/>
      <c r="K41" s="112" t="s">
        <v>97</v>
      </c>
      <c r="L41" s="100"/>
    </row>
    <row r="42" spans="1:12" s="2" customFormat="1" ht="54.75" customHeight="1">
      <c r="A42" s="30">
        <v>32</v>
      </c>
      <c r="B42" s="61" t="s">
        <v>98</v>
      </c>
      <c r="C42" s="61" t="s">
        <v>95</v>
      </c>
      <c r="D42" s="55" t="s">
        <v>99</v>
      </c>
      <c r="E42" s="67" t="s">
        <v>95</v>
      </c>
      <c r="F42" s="58"/>
      <c r="G42" s="60"/>
      <c r="H42" s="60"/>
      <c r="I42" s="60"/>
      <c r="J42" s="60"/>
      <c r="K42" s="109"/>
      <c r="L42" s="100"/>
    </row>
    <row r="43" spans="1:12" s="2" customFormat="1" ht="54.75" customHeight="1">
      <c r="A43" s="30">
        <v>33</v>
      </c>
      <c r="B43" s="61" t="s">
        <v>100</v>
      </c>
      <c r="C43" s="61" t="s">
        <v>95</v>
      </c>
      <c r="D43" s="55" t="s">
        <v>101</v>
      </c>
      <c r="E43" s="67" t="s">
        <v>95</v>
      </c>
      <c r="F43" s="58"/>
      <c r="G43" s="60"/>
      <c r="H43" s="60"/>
      <c r="I43" s="60"/>
      <c r="J43" s="60"/>
      <c r="K43" s="109"/>
      <c r="L43" s="100"/>
    </row>
    <row r="44" spans="1:12" s="2" customFormat="1" ht="54.75" customHeight="1">
      <c r="A44" s="30">
        <v>34</v>
      </c>
      <c r="B44" s="61" t="s">
        <v>102</v>
      </c>
      <c r="C44" s="61" t="s">
        <v>95</v>
      </c>
      <c r="D44" s="55" t="s">
        <v>103</v>
      </c>
      <c r="E44" s="67" t="s">
        <v>95</v>
      </c>
      <c r="F44" s="58"/>
      <c r="G44" s="60"/>
      <c r="H44" s="60"/>
      <c r="I44" s="60"/>
      <c r="J44" s="60"/>
      <c r="K44" s="109"/>
      <c r="L44" s="100"/>
    </row>
    <row r="45" spans="1:12" s="2" customFormat="1" ht="54.75" customHeight="1">
      <c r="A45" s="30">
        <v>35</v>
      </c>
      <c r="B45" s="61" t="s">
        <v>104</v>
      </c>
      <c r="C45" s="61" t="s">
        <v>95</v>
      </c>
      <c r="D45" s="55" t="s">
        <v>105</v>
      </c>
      <c r="E45" s="43" t="s">
        <v>95</v>
      </c>
      <c r="F45" s="58"/>
      <c r="G45" s="60"/>
      <c r="H45" s="60"/>
      <c r="I45" s="60"/>
      <c r="J45" s="60"/>
      <c r="K45" s="109"/>
      <c r="L45" s="100"/>
    </row>
    <row r="46" spans="1:12" s="2" customFormat="1" ht="54.75" customHeight="1">
      <c r="A46" s="30">
        <v>36</v>
      </c>
      <c r="B46" s="62" t="s">
        <v>106</v>
      </c>
      <c r="C46" s="62" t="s">
        <v>95</v>
      </c>
      <c r="D46" s="63" t="s">
        <v>107</v>
      </c>
      <c r="E46" s="53" t="s">
        <v>95</v>
      </c>
      <c r="F46" s="58"/>
      <c r="G46" s="69"/>
      <c r="H46" s="69"/>
      <c r="I46" s="69"/>
      <c r="J46" s="69"/>
      <c r="K46" s="113"/>
      <c r="L46" s="100"/>
    </row>
    <row r="47" spans="1:12" s="2" customFormat="1" ht="117" customHeight="1">
      <c r="A47" s="30">
        <v>37</v>
      </c>
      <c r="B47" s="61" t="s">
        <v>108</v>
      </c>
      <c r="C47" s="74" t="s">
        <v>95</v>
      </c>
      <c r="D47" s="61" t="s">
        <v>109</v>
      </c>
      <c r="E47" s="43" t="s">
        <v>95</v>
      </c>
      <c r="F47" s="29"/>
      <c r="G47" s="28">
        <f>H47+I47+J47</f>
        <v>-1.894407</v>
      </c>
      <c r="H47" s="28">
        <v>-1.894407</v>
      </c>
      <c r="I47" s="28"/>
      <c r="J47" s="28"/>
      <c r="K47" s="111" t="s">
        <v>110</v>
      </c>
      <c r="L47" s="100"/>
    </row>
    <row r="48" spans="1:12" s="2" customFormat="1" ht="54.75" customHeight="1">
      <c r="A48" s="30">
        <v>38</v>
      </c>
      <c r="B48" s="46" t="s">
        <v>111</v>
      </c>
      <c r="C48" s="46" t="s">
        <v>95</v>
      </c>
      <c r="D48" s="50" t="s">
        <v>112</v>
      </c>
      <c r="E48" s="67" t="s">
        <v>95</v>
      </c>
      <c r="F48" s="58"/>
      <c r="G48" s="68">
        <f>H48+I48+J48</f>
        <v>2.811452</v>
      </c>
      <c r="H48" s="68">
        <v>2.247212</v>
      </c>
      <c r="I48" s="68"/>
      <c r="J48" s="68">
        <v>0.56424</v>
      </c>
      <c r="K48" s="112" t="s">
        <v>113</v>
      </c>
      <c r="L48" s="100"/>
    </row>
    <row r="49" spans="1:12" s="2" customFormat="1" ht="54.75" customHeight="1">
      <c r="A49" s="30">
        <v>39</v>
      </c>
      <c r="B49" s="46"/>
      <c r="C49" s="46"/>
      <c r="D49" s="47" t="s">
        <v>114</v>
      </c>
      <c r="E49" s="67" t="s">
        <v>95</v>
      </c>
      <c r="F49" s="58"/>
      <c r="G49" s="60"/>
      <c r="H49" s="60"/>
      <c r="I49" s="60"/>
      <c r="J49" s="60"/>
      <c r="K49" s="109"/>
      <c r="L49" s="100"/>
    </row>
    <row r="50" spans="1:12" s="2" customFormat="1" ht="54.75" customHeight="1">
      <c r="A50" s="30">
        <v>40</v>
      </c>
      <c r="B50" s="46"/>
      <c r="C50" s="46"/>
      <c r="D50" s="47" t="s">
        <v>115</v>
      </c>
      <c r="E50" s="67" t="s">
        <v>95</v>
      </c>
      <c r="F50" s="58"/>
      <c r="G50" s="60"/>
      <c r="H50" s="60"/>
      <c r="I50" s="60"/>
      <c r="J50" s="60"/>
      <c r="K50" s="109"/>
      <c r="L50" s="100"/>
    </row>
    <row r="51" spans="1:12" s="2" customFormat="1" ht="54.75" customHeight="1">
      <c r="A51" s="30">
        <v>41</v>
      </c>
      <c r="B51" s="50"/>
      <c r="C51" s="50"/>
      <c r="D51" s="47" t="s">
        <v>116</v>
      </c>
      <c r="E51" s="67" t="s">
        <v>95</v>
      </c>
      <c r="F51" s="58"/>
      <c r="G51" s="59"/>
      <c r="H51" s="59"/>
      <c r="I51" s="59"/>
      <c r="J51" s="59"/>
      <c r="K51" s="108"/>
      <c r="L51" s="100"/>
    </row>
    <row r="52" spans="1:12" s="2" customFormat="1" ht="84.75" customHeight="1">
      <c r="A52" s="30">
        <v>42</v>
      </c>
      <c r="B52" s="46" t="s">
        <v>117</v>
      </c>
      <c r="C52" s="46" t="s">
        <v>95</v>
      </c>
      <c r="D52" s="31" t="s">
        <v>118</v>
      </c>
      <c r="E52" s="53" t="s">
        <v>95</v>
      </c>
      <c r="F52" s="58"/>
      <c r="G52" s="57">
        <f>H52+I52+J52</f>
        <v>-0.98782</v>
      </c>
      <c r="H52" s="57"/>
      <c r="I52" s="57"/>
      <c r="J52" s="57">
        <v>-0.98782</v>
      </c>
      <c r="K52" s="107" t="s">
        <v>119</v>
      </c>
      <c r="L52" s="100"/>
    </row>
    <row r="53" spans="1:12" s="2" customFormat="1" ht="84.75" customHeight="1">
      <c r="A53" s="30">
        <v>43</v>
      </c>
      <c r="B53" s="47"/>
      <c r="C53" s="47"/>
      <c r="D53" s="47" t="s">
        <v>120</v>
      </c>
      <c r="E53" s="43" t="s">
        <v>95</v>
      </c>
      <c r="F53" s="71"/>
      <c r="G53" s="59"/>
      <c r="H53" s="59"/>
      <c r="I53" s="59"/>
      <c r="J53" s="59"/>
      <c r="K53" s="108"/>
      <c r="L53" s="100"/>
    </row>
    <row r="54" spans="1:12" s="2" customFormat="1" ht="19.5" customHeight="1">
      <c r="A54" s="75" t="s">
        <v>121</v>
      </c>
      <c r="B54" s="76" t="s">
        <v>122</v>
      </c>
      <c r="C54" s="77"/>
      <c r="D54" s="77"/>
      <c r="E54" s="77"/>
      <c r="F54" s="78"/>
      <c r="G54" s="79"/>
      <c r="H54" s="80"/>
      <c r="I54" s="80"/>
      <c r="J54" s="80"/>
      <c r="K54" s="116"/>
      <c r="L54" s="100"/>
    </row>
    <row r="55" spans="1:12" s="2" customFormat="1" ht="124.5" customHeight="1">
      <c r="A55" s="81">
        <v>1</v>
      </c>
      <c r="B55" s="61" t="s">
        <v>123</v>
      </c>
      <c r="C55" s="61" t="s">
        <v>124</v>
      </c>
      <c r="D55" s="55" t="s">
        <v>125</v>
      </c>
      <c r="E55" s="47"/>
      <c r="F55" s="44"/>
      <c r="G55" s="74">
        <f>H55+I55+J55</f>
        <v>1.925059</v>
      </c>
      <c r="H55" s="74">
        <v>5.9E-05</v>
      </c>
      <c r="I55" s="74">
        <v>1.925</v>
      </c>
      <c r="J55" s="74"/>
      <c r="K55" s="47" t="s">
        <v>126</v>
      </c>
      <c r="L55" s="100"/>
    </row>
    <row r="56" spans="1:12" s="2" customFormat="1" ht="19.5" customHeight="1">
      <c r="A56" s="82" t="s">
        <v>127</v>
      </c>
      <c r="B56" s="83" t="s">
        <v>128</v>
      </c>
      <c r="C56" s="29"/>
      <c r="D56" s="29"/>
      <c r="E56" s="29"/>
      <c r="F56" s="84"/>
      <c r="G56" s="85"/>
      <c r="H56" s="47"/>
      <c r="I56" s="29"/>
      <c r="J56" s="82"/>
      <c r="K56" s="99"/>
      <c r="L56" s="100"/>
    </row>
    <row r="57" spans="1:12" s="2" customFormat="1" ht="19.5" customHeight="1">
      <c r="A57" s="24">
        <v>1</v>
      </c>
      <c r="B57" s="40" t="s">
        <v>129</v>
      </c>
      <c r="C57" s="41"/>
      <c r="D57" s="41"/>
      <c r="E57" s="41"/>
      <c r="F57" s="37"/>
      <c r="G57" s="38"/>
      <c r="H57" s="74"/>
      <c r="I57" s="117"/>
      <c r="J57" s="117"/>
      <c r="K57" s="99"/>
      <c r="L57" s="100"/>
    </row>
    <row r="58" spans="1:12" s="2" customFormat="1" ht="19.5" customHeight="1">
      <c r="A58" s="24" t="s">
        <v>130</v>
      </c>
      <c r="B58" s="25" t="s">
        <v>131</v>
      </c>
      <c r="C58" s="26"/>
      <c r="D58" s="26"/>
      <c r="E58" s="26"/>
      <c r="F58" s="27"/>
      <c r="G58" s="86"/>
      <c r="H58" s="87"/>
      <c r="I58" s="82"/>
      <c r="J58" s="82"/>
      <c r="K58" s="99"/>
      <c r="L58" s="100"/>
    </row>
    <row r="59" spans="1:12" s="2" customFormat="1" ht="19.5" customHeight="1">
      <c r="A59" s="24">
        <v>1</v>
      </c>
      <c r="B59" s="25" t="s">
        <v>129</v>
      </c>
      <c r="C59" s="26"/>
      <c r="D59" s="26"/>
      <c r="E59" s="26"/>
      <c r="F59" s="27"/>
      <c r="G59" s="86"/>
      <c r="H59" s="87"/>
      <c r="I59" s="82"/>
      <c r="J59" s="82"/>
      <c r="K59" s="99"/>
      <c r="L59" s="100"/>
    </row>
    <row r="60" spans="1:12" s="2" customFormat="1" ht="19.5" customHeight="1">
      <c r="A60" s="24" t="s">
        <v>132</v>
      </c>
      <c r="B60" s="25" t="s">
        <v>133</v>
      </c>
      <c r="C60" s="26"/>
      <c r="D60" s="26"/>
      <c r="E60" s="26"/>
      <c r="F60" s="27"/>
      <c r="G60" s="86"/>
      <c r="H60" s="87"/>
      <c r="I60" s="82"/>
      <c r="J60" s="82"/>
      <c r="K60" s="99"/>
      <c r="L60" s="100"/>
    </row>
    <row r="61" spans="1:12" s="2" customFormat="1" ht="19.5" customHeight="1">
      <c r="A61" s="24">
        <v>1</v>
      </c>
      <c r="B61" s="25" t="s">
        <v>129</v>
      </c>
      <c r="C61" s="26"/>
      <c r="D61" s="26"/>
      <c r="E61" s="26"/>
      <c r="F61" s="27"/>
      <c r="G61" s="86"/>
      <c r="H61" s="87"/>
      <c r="I61" s="82"/>
      <c r="J61" s="82"/>
      <c r="K61" s="99"/>
      <c r="L61" s="100"/>
    </row>
    <row r="62" spans="1:12" s="2" customFormat="1" ht="51" customHeight="1">
      <c r="A62" s="88" t="s">
        <v>134</v>
      </c>
      <c r="B62" s="88"/>
      <c r="C62" s="88"/>
      <c r="D62" s="88"/>
      <c r="E62" s="88"/>
      <c r="F62" s="88"/>
      <c r="G62" s="89"/>
      <c r="H62" s="88"/>
      <c r="I62" s="88"/>
      <c r="J62" s="88"/>
      <c r="K62" s="88"/>
      <c r="L62" s="100"/>
    </row>
    <row r="63" spans="1:11" s="3" customFormat="1" ht="19.5" customHeight="1">
      <c r="A63" s="90"/>
      <c r="B63" s="91"/>
      <c r="C63" s="90"/>
      <c r="D63" s="90"/>
      <c r="E63" s="90"/>
      <c r="F63" s="90"/>
      <c r="G63" s="92"/>
      <c r="H63" s="90"/>
      <c r="I63" s="90"/>
      <c r="J63" s="90"/>
      <c r="K63" s="5"/>
    </row>
    <row r="64" spans="1:11" s="3" customFormat="1" ht="19.5" customHeight="1">
      <c r="A64" s="90"/>
      <c r="B64" s="91"/>
      <c r="C64" s="90"/>
      <c r="D64" s="90"/>
      <c r="E64" s="90"/>
      <c r="F64" s="90"/>
      <c r="G64" s="92"/>
      <c r="H64" s="90"/>
      <c r="I64" s="90"/>
      <c r="J64" s="90"/>
      <c r="K64" s="5"/>
    </row>
    <row r="65" spans="1:11" s="3" customFormat="1" ht="19.5" customHeight="1">
      <c r="A65" s="90"/>
      <c r="B65" s="91"/>
      <c r="C65" s="90"/>
      <c r="D65" s="90"/>
      <c r="E65" s="90"/>
      <c r="F65" s="90"/>
      <c r="G65" s="92"/>
      <c r="H65" s="90"/>
      <c r="I65" s="90"/>
      <c r="J65" s="4"/>
      <c r="K65" s="5"/>
    </row>
    <row r="66" spans="1:11" s="3" customFormat="1" ht="19.5" customHeight="1">
      <c r="A66" s="4"/>
      <c r="B66" s="5"/>
      <c r="C66" s="4"/>
      <c r="D66" s="4"/>
      <c r="E66" s="4"/>
      <c r="F66" s="4"/>
      <c r="G66" s="6"/>
      <c r="H66" s="7"/>
      <c r="I66" s="4"/>
      <c r="J66" s="4"/>
      <c r="K66" s="5"/>
    </row>
    <row r="67" spans="1:11" s="3" customFormat="1" ht="19.5" customHeight="1">
      <c r="A67" s="4"/>
      <c r="B67" s="5"/>
      <c r="C67" s="4"/>
      <c r="D67" s="4"/>
      <c r="E67" s="4"/>
      <c r="F67" s="4"/>
      <c r="G67" s="6"/>
      <c r="H67" s="7"/>
      <c r="I67" s="4"/>
      <c r="J67" s="4"/>
      <c r="K67" s="5"/>
    </row>
    <row r="68" spans="1:11" s="3" customFormat="1" ht="19.5" customHeight="1">
      <c r="A68" s="4"/>
      <c r="B68" s="5"/>
      <c r="C68" s="4"/>
      <c r="D68" s="4"/>
      <c r="E68" s="4"/>
      <c r="F68" s="4"/>
      <c r="G68" s="6"/>
      <c r="H68" s="7"/>
      <c r="I68" s="4"/>
      <c r="J68" s="4"/>
      <c r="K68" s="5"/>
    </row>
    <row r="69" ht="96" customHeight="1"/>
    <row r="72" ht="30.75" customHeight="1"/>
  </sheetData>
  <sheetProtection/>
  <autoFilter ref="A1:L62"/>
  <mergeCells count="70">
    <mergeCell ref="A2:K2"/>
    <mergeCell ref="A3:C3"/>
    <mergeCell ref="H3:J3"/>
    <mergeCell ref="K3:L3"/>
    <mergeCell ref="G4:J4"/>
    <mergeCell ref="A62:K62"/>
    <mergeCell ref="A4:A5"/>
    <mergeCell ref="B4:B5"/>
    <mergeCell ref="B11:B18"/>
    <mergeCell ref="B31:B32"/>
    <mergeCell ref="B33:B34"/>
    <mergeCell ref="B38:B39"/>
    <mergeCell ref="B48:B51"/>
    <mergeCell ref="B52:B53"/>
    <mergeCell ref="C4:C5"/>
    <mergeCell ref="C11:C18"/>
    <mergeCell ref="C31:C32"/>
    <mergeCell ref="C33:C34"/>
    <mergeCell ref="C38:C39"/>
    <mergeCell ref="C48:C51"/>
    <mergeCell ref="C52:C53"/>
    <mergeCell ref="D4:D5"/>
    <mergeCell ref="E4:E5"/>
    <mergeCell ref="F4:F5"/>
    <mergeCell ref="G11:G18"/>
    <mergeCell ref="G20:G21"/>
    <mergeCell ref="G22:G24"/>
    <mergeCell ref="G31:G32"/>
    <mergeCell ref="G33:G34"/>
    <mergeCell ref="G38:G39"/>
    <mergeCell ref="G41:G46"/>
    <mergeCell ref="G48:G51"/>
    <mergeCell ref="G52:G53"/>
    <mergeCell ref="H11:H18"/>
    <mergeCell ref="H20:H21"/>
    <mergeCell ref="H22:H24"/>
    <mergeCell ref="H31:H32"/>
    <mergeCell ref="H33:H34"/>
    <mergeCell ref="H38:H39"/>
    <mergeCell ref="H41:H46"/>
    <mergeCell ref="H48:H51"/>
    <mergeCell ref="H52:H53"/>
    <mergeCell ref="I11:I18"/>
    <mergeCell ref="I20:I21"/>
    <mergeCell ref="I22:I24"/>
    <mergeCell ref="I31:I32"/>
    <mergeCell ref="I33:I34"/>
    <mergeCell ref="I38:I39"/>
    <mergeCell ref="I41:I46"/>
    <mergeCell ref="I48:I51"/>
    <mergeCell ref="I52:I53"/>
    <mergeCell ref="J11:J18"/>
    <mergeCell ref="J20:J21"/>
    <mergeCell ref="J22:J24"/>
    <mergeCell ref="J31:J32"/>
    <mergeCell ref="J33:J34"/>
    <mergeCell ref="J38:J39"/>
    <mergeCell ref="J41:J46"/>
    <mergeCell ref="J48:J51"/>
    <mergeCell ref="J52:J53"/>
    <mergeCell ref="K11:K18"/>
    <mergeCell ref="K20:K21"/>
    <mergeCell ref="K22:K24"/>
    <mergeCell ref="K26:K28"/>
    <mergeCell ref="K31:K32"/>
    <mergeCell ref="K33:K34"/>
    <mergeCell ref="K38:K39"/>
    <mergeCell ref="K41:K46"/>
    <mergeCell ref="K48:K51"/>
    <mergeCell ref="K52:K53"/>
  </mergeCells>
  <printOptions/>
  <pageMargins left="0.9840277777777777" right="0.7513888888888889" top="0.3541666666666667" bottom="0.07847222222222222" header="0.19652777777777777" footer="0.11805555555555555"/>
  <pageSetup fitToHeight="0" fitToWidth="1" horizontalDpi="600" verticalDpi="600" orientation="landscape" paperSize="9" scale="53"/>
  <headerFooter scaleWithDoc="0" alignWithMargins="0">
    <oddFooter>&amp;C第 &amp;P 页，共 &amp;N 页</oddFooter>
  </headerFooter>
  <rowBreaks count="7" manualBreakCount="7">
    <brk id="28" max="11" man="1"/>
    <brk id="37" max="11" man="1"/>
    <brk id="47" max="11" man="1"/>
    <brk id="62" max="255" man="1"/>
    <brk id="62" max="255" man="1"/>
    <brk id="62" max="255" man="1"/>
    <brk id="62" max="255" man="1"/>
  </rowBreaks>
</worksheet>
</file>

<file path=xl/worksheets/sheet2.xml><?xml version="1.0" encoding="utf-8"?>
<worksheet xmlns="http://schemas.openxmlformats.org/spreadsheetml/2006/main" xmlns:r="http://schemas.openxmlformats.org/officeDocument/2006/relationships">
  <dimension ref="D1:D9"/>
  <sheetViews>
    <sheetView zoomScaleSheetLayoutView="100" workbookViewId="0" topLeftCell="A1">
      <selection activeCell="G5" sqref="G5"/>
    </sheetView>
  </sheetViews>
  <sheetFormatPr defaultColWidth="9.00390625" defaultRowHeight="14.25"/>
  <cols>
    <col min="4" max="4" width="12.75390625" style="0" bestFit="1" customWidth="1"/>
  </cols>
  <sheetData>
    <row r="1" ht="14.25">
      <c r="D1">
        <v>1.37054015</v>
      </c>
    </row>
    <row r="2" ht="14.25">
      <c r="D2">
        <v>0.686749</v>
      </c>
    </row>
    <row r="3" ht="14.25">
      <c r="D3">
        <v>0.052951</v>
      </c>
    </row>
    <row r="4" ht="14.25">
      <c r="D4">
        <v>5.786644</v>
      </c>
    </row>
    <row r="5" ht="14.25">
      <c r="D5">
        <v>0.464683</v>
      </c>
    </row>
    <row r="6" ht="14.25">
      <c r="D6">
        <v>1.81336</v>
      </c>
    </row>
    <row r="7" ht="14.25">
      <c r="D7">
        <v>0.09645285</v>
      </c>
    </row>
    <row r="9" ht="14.25">
      <c r="D9">
        <f>SUM(D1:D8)</f>
        <v>10.27138</v>
      </c>
    </row>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邓志勇</dc:creator>
  <cp:keywords/>
  <dc:description/>
  <cp:lastModifiedBy>向鈤葵@微笑</cp:lastModifiedBy>
  <dcterms:created xsi:type="dcterms:W3CDTF">2016-11-05T03:30:22Z</dcterms:created>
  <dcterms:modified xsi:type="dcterms:W3CDTF">2023-12-25T01:44:01Z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1EBE172B0D3A4B54911010776BA86D77_13</vt:lpwstr>
  </property>
  <property fmtid="{D5CDD505-2E9C-101B-9397-08002B2CF9AE}" pid="5" name="KSOReadingLayo">
    <vt:bool>true</vt:bool>
  </property>
</Properties>
</file>