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<sst xmlns="http://schemas.openxmlformats.org/spreadsheetml/2006/main" count="109" uniqueCount="72">
  <si>
    <t xml:space="preserve">项目支出绩效自评表 </t>
  </si>
  <si>
    <t>项目名称:</t>
  </si>
  <si>
    <t>46010822T000000743956-城镇老旧小区改造</t>
  </si>
  <si>
    <t>填报人:</t>
  </si>
  <si>
    <t>博爱办_ML</t>
  </si>
  <si>
    <t>联系方式:</t>
  </si>
  <si>
    <t>13807508366</t>
  </si>
  <si>
    <t>13FF5057181E4871E06306FD1AACB3A5</t>
  </si>
  <si>
    <t>主管部门:</t>
  </si>
  <si>
    <t>447-美兰区博爱街道办</t>
  </si>
  <si>
    <t>实施单位:</t>
  </si>
  <si>
    <t>447001-海口市美兰区博爱街道办事处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</si>
  <si>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</si>
  <si>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</si>
  <si>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</si>
  <si>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</si>
  <si>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</si>
  <si>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</si>
  <si>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</si>
  <si>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</si>
  <si>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</si>
  <si>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</si>
  <si>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</si>
  <si>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</si>
  <si>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</si>
  <si>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</si>
  <si>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</si>
  <si>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</si>
  <si>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</si>
  <si>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</si>
  <si>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</si>
  <si>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做好辖区老旧小区改造工作。</t>
  </si>
  <si>
    <t>自2021年已累计做完34个小区的改造，辖区群众满意度高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</si>
  <si>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</si>
  <si>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</si>
  <si>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</si>
  <si>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</si>
  <si>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</si>
  <si>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</si>
  <si>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</si>
  <si>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</si>
  <si>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</si>
  <si>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</si>
  <si>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</si>
  <si>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≥</t>
  </si>
  <si>
    <t>16</t>
  </si>
  <si>
    <t>处</t>
  </si>
  <si>
    <t>100.00%</t>
  </si>
  <si>
    <t>30.00</t>
  </si>
  <si>
    <t>30</t>
  </si>
  <si>
    <t>1</t>
  </si>
  <si>
    <t>质量指标</t>
  </si>
  <si>
    <t>老旧小区改造工作质量好坏</t>
  </si>
  <si>
    <t>定性</t>
  </si>
  <si>
    <t>好坏</t>
  </si>
  <si>
    <t>好</t>
  </si>
  <si>
    <t>20.00</t>
  </si>
  <si>
    <t>20</t>
  </si>
  <si>
    <t>6</t>
  </si>
  <si>
    <t>效益指标</t>
  </si>
  <si>
    <t>社会效益指标</t>
  </si>
  <si>
    <t>保障老旧小区居住环境</t>
  </si>
  <si>
    <t>95</t>
  </si>
  <si>
    <t>%</t>
  </si>
  <si>
    <t>满意度指标</t>
  </si>
  <si>
    <t>服务对象满意度</t>
  </si>
  <si>
    <t>小区居民满意度</t>
  </si>
  <si>
    <t>10.00</t>
  </si>
  <si>
    <t>10</t>
  </si>
  <si>
    <t>合计</t>
  </si>
  <si>
    <t>100.00</t>
  </si>
  <si>
    <t>95.81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</si>
</sst>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2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14" borderId="0" xfId="0" applyFont="1" applyFill="1" applyBorder="1" applyAlignment="1">
      <alignment vertical="center"/>
    </xf>
    <xf numFmtId="0" fontId="0" fillId="14" borderId="0" xfId="0" applyFill="1" applyAlignment="1">
      <alignment vertical="center"/>
    </xf>
    <xf numFmtId="0" fontId="3" fillId="14" borderId="10" xfId="0" applyFont="1" applyFill="1" applyBorder="1" applyAlignment="1" applyProtection="1">
      <alignment horizontal="center" vertical="center" wrapText="1"/>
      <protection locked="0"/>
    </xf>
    <xf numFmtId="0" fontId="2" fillId="14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14" borderId="0" xfId="0" applyFont="1" applyFill="1" applyBorder="1" applyAlignment="1" applyProtection="1">
      <alignment horizontal="left" vertical="center"/>
      <protection locked="0"/>
    </xf>
    <xf numFmtId="0" fontId="2" fillId="14" borderId="11" xfId="0" applyFont="1" applyFill="1" applyBorder="1" applyAlignment="1" applyProtection="1">
      <alignment horizontal="left" vertical="center"/>
      <protection locked="0"/>
    </xf>
    <xf numFmtId="0" fontId="2" fillId="14" borderId="12" xfId="0" applyFont="1" applyFill="1" applyBorder="1" applyAlignment="1" applyProtection="1">
      <alignment horizontal="left" vertical="center"/>
      <protection locked="0"/>
    </xf>
    <xf numFmtId="0" fontId="2" fillId="14" borderId="13" xfId="0" applyFont="1" applyFill="1" applyBorder="1" applyAlignment="1" applyProtection="1">
      <alignment horizontal="left" vertical="center"/>
      <protection locked="0"/>
    </xf>
    <xf numFmtId="0" fontId="2" fillId="14" borderId="13" xfId="0" applyFont="1" applyFill="1" applyBorder="1" applyAlignment="1" applyProtection="1">
      <alignment vertical="center"/>
      <protection locked="0"/>
    </xf>
    <xf numFmtId="0" fontId="2" fillId="14" borderId="11" xfId="0" applyFont="1" applyFill="1" applyBorder="1" applyAlignment="1" applyProtection="1">
      <alignment vertical="center"/>
      <protection locked="0"/>
    </xf>
    <xf numFmtId="0" fontId="2" fillId="14" borderId="12" xfId="0" applyFont="1" applyFill="1" applyBorder="1" applyAlignment="1" applyProtection="1">
      <alignment vertical="center"/>
      <protection locked="0"/>
    </xf>
    <xf numFmtId="0" fontId="4" fillId="14" borderId="11" xfId="0" applyFont="1" applyFill="1" applyBorder="1" applyAlignment="1" applyProtection="1">
      <alignment horizontal="center" vertical="center" wrapText="1"/>
      <protection locked="0"/>
    </xf>
    <xf numFmtId="0" fontId="4" fillId="14" borderId="13" xfId="0" applyFont="1" applyFill="1" applyBorder="1" applyAlignment="1" applyProtection="1">
      <alignment horizontal="center" vertical="center" wrapText="1"/>
      <protection locked="0"/>
    </xf>
    <xf numFmtId="0" fontId="4" fillId="14" borderId="12" xfId="0" applyFont="1" applyFill="1" applyBorder="1" applyAlignment="1" applyProtection="1">
      <alignment horizontal="center" vertical="center" wrapText="1"/>
      <protection locked="0"/>
    </xf>
    <xf numFmtId="0" fontId="4" fillId="14" borderId="10" xfId="0" applyFont="1" applyFill="1" applyBorder="1" applyAlignment="1" applyProtection="1">
      <alignment horizontal="center" vertical="center" wrapText="1"/>
      <protection locked="0"/>
    </xf>
    <xf numFmtId="0" fontId="2" fillId="14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14" borderId="11" xfId="0" applyFont="1" applyFill="1" applyBorder="1" applyAlignment="1" applyProtection="1">
      <alignment horizontal="left" vertical="top" wrapText="1"/>
      <protection locked="0"/>
    </xf>
    <xf numFmtId="0" fontId="2" fillId="14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14" borderId="0" xfId="0" applyFont="1" applyFill="1" applyBorder="1" applyAlignment="1">
      <alignment horizontal="center" vertical="center"/>
    </xf>
    <xf numFmtId="0" fontId="0" fillId="14" borderId="0" xfId="0" applyFill="1" applyAlignment="1" applyProtection="1">
      <alignment vertical="center"/>
      <protection locked="0"/>
    </xf>
    <xf numFmtId="0" fontId="2" fillId="14" borderId="11" xfId="0" applyFont="1" applyFill="1" applyBorder="1" applyAlignment="1" applyProtection="1">
      <alignment horizontal="right" vertical="center" wrapText="1"/>
      <protection locked="0"/>
    </xf>
    <xf numFmtId="0" fontId="2" fillId="14" borderId="12" xfId="0" applyFont="1" applyFill="1" applyBorder="1" applyAlignment="1" applyProtection="1">
      <alignment horizontal="right" vertical="center" wrapText="1"/>
      <protection locked="0"/>
    </xf>
    <xf numFmtId="0" fontId="2" fillId="14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14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14" borderId="0" xfId="0" applyFont="1" applyFill="1" applyAlignment="1">
      <alignment vertical="center"/>
    </xf>
    <xf numFmtId="0" fontId="2" fillId="14" borderId="13" xfId="0" applyFont="1" applyFill="1" applyBorder="1" applyAlignment="1" applyProtection="1">
      <alignment horizontal="left" vertical="top" wrapText="1"/>
      <protection locked="0"/>
    </xf>
    <xf numFmtId="0" fontId="2" fillId="14" borderId="10" xfId="0" applyFont="1" applyFill="1" applyBorder="1" applyAlignment="1" applyProtection="1">
      <alignment vertical="center"/>
      <protection locked="0"/>
    </xf>
    <xf numFmtId="0" fontId="2" fillId="14" borderId="10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F11" sqref="F11:L11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8252964.92</v>
      </c>
      <c r="D6" s="22">
        <v>14935664.92</v>
      </c>
      <c r="E6" s="22"/>
      <c r="F6" s="22">
        <f>F7+F8+F9</f>
        <v>8682314.43</v>
      </c>
      <c r="G6" s="22"/>
      <c r="H6" s="22"/>
      <c r="I6" s="22"/>
      <c r="J6" s="38" t="s">
        <v>24</v>
      </c>
      <c r="K6" s="30">
        <f>IF(OR(D6=0,D6="0"),0,ROUND(((F7+F8+F9)/D6)*100,2))</f>
        <v>58.13</v>
      </c>
      <c r="L6" s="39">
        <f>ROUND((K6*O6/100),2)</f>
        <v>5.81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8252964.92</v>
      </c>
      <c r="D7" s="22">
        <v>14935664.92</v>
      </c>
      <c r="E7" s="22"/>
      <c r="F7" s="22">
        <v>8682314.43</v>
      </c>
      <c r="G7" s="22"/>
      <c r="H7" s="22"/>
      <c r="I7" s="22"/>
      <c r="J7" s="30"/>
      <c r="K7" s="30">
        <f>IF(OR(D7=0,D7="0"),0,ROUND((F7/D7)*100,2))</f>
        <v>58.13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31</v>
      </c>
      <c r="D13" s="29"/>
      <c r="E13" s="29" t="s">
        <v>44</v>
      </c>
      <c r="F13" s="30" t="s">
        <v>45</v>
      </c>
      <c r="G13" s="29" t="s">
        <v>46</v>
      </c>
      <c r="H13" s="21" t="s">
        <v>45</v>
      </c>
      <c r="I13" s="21" t="s">
        <v>47</v>
      </c>
      <c r="J13" s="30" t="s">
        <v>48</v>
      </c>
      <c r="K13" s="30" t="s">
        <v>49</v>
      </c>
      <c r="L13" s="42" t="s">
        <v>15</v>
      </c>
      <c r="M13" s="42"/>
      <c r="N13" s="42"/>
      <c r="O13" s="43" t="s">
        <v>50</v>
      </c>
      <c r="P13" s="43" t="s">
        <v>50</v>
      </c>
    </row>
    <row r="14" spans="1:16" ht="30.75" customHeight="1">
      <c r="A14" s="29" t="s">
        <v>42</v>
      </c>
      <c r="B14" s="29" t="s">
        <v>51</v>
      </c>
      <c r="C14" s="29" t="s">
        <v>52</v>
      </c>
      <c r="D14" s="29"/>
      <c r="E14" s="29" t="s">
        <v>53</v>
      </c>
      <c r="F14" s="30" t="s">
        <v>54</v>
      </c>
      <c r="G14" s="29" t="s">
        <v>46</v>
      </c>
      <c r="H14" s="21" t="s">
        <v>55</v>
      </c>
      <c r="I14" s="21" t="s">
        <v>50</v>
      </c>
      <c r="J14" s="30" t="s">
        <v>56</v>
      </c>
      <c r="K14" s="30" t="s">
        <v>57</v>
      </c>
      <c r="L14" s="42" t="s">
        <v>15</v>
      </c>
      <c r="M14" s="42"/>
      <c r="N14" s="42"/>
      <c r="O14" s="43" t="s">
        <v>50</v>
      </c>
      <c r="P14" s="43" t="s">
        <v>58</v>
      </c>
    </row>
    <row r="15" spans="1:16" ht="30.75" customHeight="1">
      <c r="A15" s="29" t="s">
        <v>59</v>
      </c>
      <c r="B15" s="29" t="s">
        <v>60</v>
      </c>
      <c r="C15" s="29" t="s">
        <v>61</v>
      </c>
      <c r="D15" s="29"/>
      <c r="E15" s="29" t="s">
        <v>44</v>
      </c>
      <c r="F15" s="30" t="s">
        <v>62</v>
      </c>
      <c r="G15" s="29" t="s">
        <v>63</v>
      </c>
      <c r="H15" s="21" t="s">
        <v>62</v>
      </c>
      <c r="I15" s="21" t="s">
        <v>47</v>
      </c>
      <c r="J15" s="30" t="s">
        <v>48</v>
      </c>
      <c r="K15" s="30" t="s">
        <v>49</v>
      </c>
      <c r="L15" s="42" t="s">
        <v>15</v>
      </c>
      <c r="M15" s="42"/>
      <c r="N15" s="42"/>
      <c r="O15" s="43" t="s">
        <v>50</v>
      </c>
      <c r="P15" s="43" t="s">
        <v>50</v>
      </c>
    </row>
    <row r="16" spans="1:16" ht="30.75" customHeight="1">
      <c r="A16" s="29" t="s">
        <v>64</v>
      </c>
      <c r="B16" s="29" t="s">
        <v>65</v>
      </c>
      <c r="C16" s="29" t="s">
        <v>66</v>
      </c>
      <c r="D16" s="29"/>
      <c r="E16" s="29" t="s">
        <v>44</v>
      </c>
      <c r="F16" s="30" t="s">
        <v>62</v>
      </c>
      <c r="G16" s="29" t="s">
        <v>63</v>
      </c>
      <c r="H16" s="21" t="s">
        <v>62</v>
      </c>
      <c r="I16" s="21" t="s">
        <v>47</v>
      </c>
      <c r="J16" s="30" t="s">
        <v>67</v>
      </c>
      <c r="K16" s="30" t="s">
        <v>68</v>
      </c>
      <c r="L16" s="42" t="s">
        <v>15</v>
      </c>
      <c r="M16" s="42"/>
      <c r="N16" s="42"/>
      <c r="O16" s="43" t="s">
        <v>50</v>
      </c>
      <c r="P16" s="43" t="s">
        <v>50</v>
      </c>
    </row>
    <row r="17" spans="1:16" ht="30.75" customHeight="1">
      <c r="A17" s="29" t="s">
        <v>69</v>
      </c>
      <c r="B17" s="29" t="s">
        <v>15</v>
      </c>
      <c r="C17" s="29" t="s">
        <v>15</v>
      </c>
      <c r="D17" s="29"/>
      <c r="E17" s="29" t="s">
        <v>15</v>
      </c>
      <c r="F17" s="30" t="s">
        <v>15</v>
      </c>
      <c r="G17" s="29" t="s">
        <v>15</v>
      </c>
      <c r="H17" s="21" t="s">
        <v>15</v>
      </c>
      <c r="I17" s="21" t="s">
        <v>15</v>
      </c>
      <c r="J17" s="30" t="s">
        <v>70</v>
      </c>
      <c r="K17" s="30" t="s">
        <v>71</v>
      </c>
      <c r="L17" s="42" t="s">
        <v>15</v>
      </c>
      <c r="M17" s="42"/>
      <c r="N17" s="42"/>
      <c r="O17" s="43" t="s">
        <v>15</v>
      </c>
      <c r="P17" s="43" t="s">
        <v>15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麦贤宇</cp:lastModifiedBy>
  <cp:lastPrinted>2022-07-07T08:40:20Z</cp:lastPrinted>
  <dcterms:created xsi:type="dcterms:W3CDTF">2020-12-10T03:06:30Z</dcterms:created>
  <dcterms:modified xsi:type="dcterms:W3CDTF">2024-04-24T03:28:28Z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7680538104F24793AE7285A26B7A6EC0_13</vt:lpwstr>
  </property>
</Properties>
</file>